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ka2452\Documents\Covid_19\Risk Assessment Template\"/>
    </mc:Choice>
  </mc:AlternateContent>
  <bookViews>
    <workbookView xWindow="0" yWindow="0" windowWidth="19200" windowHeight="6770" tabRatio="669"/>
  </bookViews>
  <sheets>
    <sheet name="0. Anleitung" sheetId="7" r:id="rId1"/>
    <sheet name="1. Kontaktangaben" sheetId="11" r:id="rId2"/>
    <sheet name="2. Risikoanalyse" sheetId="2" r:id="rId3"/>
    <sheet name="3. Checkliste Risikominderung" sheetId="3" r:id="rId4"/>
    <sheet name="Gesamtrisikoeinstufung" sheetId="9" r:id="rId5"/>
    <sheet name="Data" sheetId="8" state="hidden"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hQc+b4SAv9JrdnT/awdcsaMmkwDQ=="/>
    </ext>
  </extLst>
</workbook>
</file>

<file path=xl/calcChain.xml><?xml version="1.0" encoding="utf-8"?>
<calcChain xmlns="http://schemas.openxmlformats.org/spreadsheetml/2006/main">
  <c r="L13" i="3" l="1"/>
  <c r="H78" i="3"/>
  <c r="L184" i="3" l="1"/>
  <c r="L181" i="3"/>
  <c r="L178" i="3"/>
  <c r="L175" i="3"/>
  <c r="L172" i="3"/>
  <c r="L169" i="3"/>
  <c r="L166" i="3"/>
  <c r="L163" i="3"/>
  <c r="L157" i="3"/>
  <c r="L154" i="3"/>
  <c r="L151" i="3"/>
  <c r="L148" i="3"/>
  <c r="L145" i="3"/>
  <c r="L142" i="3"/>
  <c r="L136" i="3"/>
  <c r="L133" i="3"/>
  <c r="L130" i="3"/>
  <c r="L123" i="3"/>
  <c r="L120" i="3"/>
  <c r="L117" i="3"/>
  <c r="L114" i="3"/>
  <c r="L111" i="3"/>
  <c r="L105" i="3"/>
  <c r="L102" i="3"/>
  <c r="L96" i="3"/>
  <c r="L93" i="3"/>
  <c r="L87" i="3"/>
  <c r="L85" i="3"/>
  <c r="L83" i="3"/>
  <c r="L81" i="3"/>
  <c r="L79" i="3"/>
  <c r="L77" i="3"/>
  <c r="L75" i="3"/>
  <c r="L73" i="3"/>
  <c r="L71" i="3"/>
  <c r="L67" i="3"/>
  <c r="L65" i="3"/>
  <c r="L63" i="3"/>
  <c r="L61" i="3"/>
  <c r="L57" i="3"/>
  <c r="L54" i="3"/>
  <c r="L51" i="3"/>
  <c r="L48" i="3"/>
  <c r="L45" i="3"/>
  <c r="L37" i="3"/>
  <c r="L35" i="3"/>
  <c r="L32" i="3"/>
  <c r="L29" i="3"/>
  <c r="L26" i="3"/>
  <c r="L23" i="3"/>
  <c r="L16" i="3"/>
  <c r="L10" i="3"/>
  <c r="J27" i="2"/>
  <c r="H28" i="2"/>
  <c r="H25" i="2"/>
  <c r="H22" i="2"/>
  <c r="H19" i="2"/>
  <c r="H16" i="2"/>
  <c r="H13" i="2"/>
  <c r="H158" i="3"/>
  <c r="H155" i="3"/>
  <c r="H152" i="3"/>
  <c r="H149" i="3"/>
  <c r="H146" i="3"/>
  <c r="H143" i="3"/>
  <c r="H80" i="3"/>
  <c r="H185" i="3"/>
  <c r="H182" i="3"/>
  <c r="H179" i="3"/>
  <c r="H176" i="3"/>
  <c r="H173" i="3"/>
  <c r="H170" i="3"/>
  <c r="H167" i="3"/>
  <c r="H164" i="3"/>
  <c r="H137" i="3"/>
  <c r="H134" i="3"/>
  <c r="H131" i="3"/>
  <c r="H124" i="3"/>
  <c r="H121" i="3"/>
  <c r="H118" i="3"/>
  <c r="H115" i="3"/>
  <c r="H112" i="3"/>
  <c r="H106" i="3"/>
  <c r="H103" i="3"/>
  <c r="H97" i="3"/>
  <c r="H94" i="3"/>
  <c r="H88" i="3"/>
  <c r="H86" i="3"/>
  <c r="H84" i="3"/>
  <c r="H82" i="3"/>
  <c r="H76" i="3"/>
  <c r="H74" i="3"/>
  <c r="H72" i="3"/>
  <c r="H68" i="3"/>
  <c r="H66" i="3"/>
  <c r="H64" i="3"/>
  <c r="H62" i="3"/>
  <c r="H58" i="3"/>
  <c r="H55" i="3"/>
  <c r="H52" i="3"/>
  <c r="H49" i="3"/>
  <c r="H46" i="3"/>
  <c r="H38" i="3"/>
  <c r="H36" i="3"/>
  <c r="H33" i="3"/>
  <c r="H30" i="3"/>
  <c r="H27" i="3"/>
  <c r="H24" i="3"/>
  <c r="H17" i="3"/>
  <c r="H14" i="3"/>
  <c r="H11" i="3"/>
  <c r="J24" i="2"/>
  <c r="J21" i="2"/>
  <c r="J18" i="2"/>
  <c r="J15" i="2"/>
  <c r="J12" i="2"/>
  <c r="L137" i="3" l="1"/>
  <c r="L97" i="3"/>
  <c r="L68" i="3"/>
  <c r="L106" i="3"/>
  <c r="L58" i="3"/>
  <c r="L38" i="3"/>
  <c r="L158" i="3"/>
  <c r="L185" i="3"/>
  <c r="L124" i="3"/>
  <c r="L88" i="3"/>
  <c r="L17" i="3"/>
  <c r="J30" i="2"/>
  <c r="B1" i="8" s="1"/>
  <c r="E12" i="9" s="1"/>
  <c r="L187" i="3" l="1"/>
  <c r="B2" i="8" s="1"/>
  <c r="E14" i="9" s="1"/>
  <c r="B3" i="8" l="1"/>
  <c r="C9" i="9" l="1"/>
  <c r="F9" i="9" s="1"/>
</calcChain>
</file>

<file path=xl/sharedStrings.xml><?xml version="1.0" encoding="utf-8"?>
<sst xmlns="http://schemas.openxmlformats.org/spreadsheetml/2006/main" count="208" uniqueCount="131">
  <si>
    <t>Value</t>
  </si>
  <si>
    <t>x</t>
  </si>
  <si>
    <t>Weight</t>
  </si>
  <si>
    <t>Weighted Value</t>
  </si>
  <si>
    <t>Matrix</t>
  </si>
  <si>
    <t>76-100</t>
  </si>
  <si>
    <t>51-75</t>
  </si>
  <si>
    <t>26-50</t>
  </si>
  <si>
    <t>0-25</t>
  </si>
  <si>
    <t>KEY FOR COLOUR DETERMINATION OF OVERALL RISK</t>
  </si>
  <si>
    <t>Drop-down</t>
  </si>
  <si>
    <t>Anleitung für die fussballspezifische Risikoanalyse</t>
  </si>
  <si>
    <t>Bitte lesen Sie die Anleitung sorgfältig durch.</t>
  </si>
  <si>
    <t>I. Kontext der fussballspezifischen Risikoanalyse</t>
  </si>
  <si>
    <t xml:space="preserve">Die neuerliche Austragung von Sportveranstaltungen bedingt eine fundierte Risikoanalyse sowie angemessene Massnahmen zur Minderung von Risiken, die selbst bei einem Rückgang der globalen Ausbreitung von COVID-19 zu einem erneuten Aufflammen und/oder Ausbruch beitragen können.
Gemäss dem internationalen Spielprotokoll der FIFA (ISP) muss für sämtliche Spiele in seinem Anwendungsbereich eine fussballspezifische Risikoanalyse vorgenommen werden. Dieses Formular (fussballspezifische Risikoanalyse) bestimmt die Risikostufe eines Spiels sowie die Massnahmen zur Eindämmung der festgestellten Risiken.
Um die Fragen auf der Checkliste korrekt zu beantworten, müssen der ausrichtende Verband und die Spielorganisatoren (oder ein gleichwertiger Spiel-/Veranstaltungsorganisator gemäss Anwendungsbereich des ISP) die aktuelle COVID-19-Situation, einschliesslich etwaiger nationaler Lageberichte zu COVID-19, genau kennen. 
Die Risikoanalyse sollte unbedingt in Absprache mit den lokalen Gesundheitsbehörden erfolgen. Bereits ab der ersten Planungsphase ist zudem das nötige Personal zu konsultieren, das sich mit Grossveranstaltungen, Risikoanalysen, Fussballbetrieb, Sport-/Trainingsmerkmalen, Epidemiologie sowie Massnahmen zur Bekämpfung von Infektionskrankheiten auskennt.
</t>
  </si>
  <si>
    <t>II. Anleitung für die fussballspezifische Risikoanalyse</t>
  </si>
  <si>
    <t>Das Formular für die fussballspezifische Risikoanalyse umfasst drei Arbeitsblätter, die ausgefüllt werden müssen:
- Kontaktangaben der Person, die das Formular ausfüllt (Blatt 1)
- Risikoanalyse (Blatt 2)
- Checkliste Risikominderung (Blatt 3)
Alle drei Blätter müssen ausgefüllt werden. Unvollständige Formulare werden zurückgewiesen. 
Auf der Grundlage der eingegebenen Daten wird automatisch ein Risikowert ermittelt. 
Das Formular muss im Excel-Format (.xls oder .xlsx) abgespeichert werden. Es ist gemäss Anweisung der FIFA oder der zuständigen Konföderation bei der FIFA und/oder der zuständigen Konföderation einzureichen oder auf die internationale Spielplattform der FIFA hochzuladen.</t>
  </si>
  <si>
    <t>OKAY, ICH HABE DIE ANLEITUNG VERSTANDEN.</t>
  </si>
  <si>
    <t>Fussballspezifische Risikoanalyse, Teil 1 von 3: Kontaktangaben</t>
  </si>
  <si>
    <t xml:space="preserve">Die fussballspezifische Risikoanalyse muss sorgfältig ausgefüllt werden und gehört zum Bewilligungs-/Regulierungsprozess für internationale Spiele im Anwendungsbereich des internationalen Spielprotokolls der FIFA. 
Der ausrichtende Verband/Spielorganisator bestätigt über die hierin genannte Person, dass alle angegebenen Antworten korrekt sind und die genannten Minderungsmassnahmen (Blatt 3) umgesetzt werden. </t>
  </si>
  <si>
    <t>Funktion</t>
  </si>
  <si>
    <t>E-Mail-Adresse</t>
  </si>
  <si>
    <t>Name und Nachname</t>
  </si>
  <si>
    <t>Mitgliedsverband</t>
  </si>
  <si>
    <t>Weiter zur Risikoanalyse</t>
  </si>
  <si>
    <t>Zurück</t>
  </si>
  <si>
    <t xml:space="preserve">Fussballspezifische Risikoanalyse, Teil 2 von 3: Risikostufe </t>
  </si>
  <si>
    <t xml:space="preserve">Kreuzen Sie das Feld an (x), das Ihrer Antwort entspricht (Ja/Nein).
Sie können zusätzliche Informationen angeben, indem Sie eine Bemerkung hinzufügen.
Sie müssen jede Frage beantworten. </t>
  </si>
  <si>
    <t>Datum des Spiels</t>
  </si>
  <si>
    <t>Spiel</t>
  </si>
  <si>
    <t>Ja</t>
  </si>
  <si>
    <t>Nein</t>
  </si>
  <si>
    <t>Weitere Bemerkungen</t>
  </si>
  <si>
    <t xml:space="preserve">Bitte konsultieren Sie dazu die neusten Informationen: www.who.int/emergencies/diseases/novel-coronavirus-2019/situation-reports/ </t>
  </si>
  <si>
    <t>Hinweis: Wenn es sich bei der Veranstaltung um ein einzelnes Spiel handelt, „Nein“ ankreuzen.</t>
  </si>
  <si>
    <t xml:space="preserve">Bitte den Prozentsatz der Zuschauerkapazität angeben. </t>
  </si>
  <si>
    <r>
      <rPr>
        <b/>
        <sz val="11"/>
        <color theme="1"/>
        <rFont val="Calibri"/>
        <family val="2"/>
      </rPr>
      <t>1.</t>
    </r>
    <r>
      <rPr>
        <sz val="11"/>
        <color theme="1"/>
        <rFont val="Calibri"/>
        <family val="2"/>
      </rPr>
      <t xml:space="preserve"> Findet die Veranstaltung (Spiel oder Turnier) in einem Land statt, in dem aktive lokale COVID-19-Infektionsketten („Community Spread“) dokumentiert sind? </t>
    </r>
  </si>
  <si>
    <r>
      <rPr>
        <b/>
        <sz val="11"/>
        <color theme="1"/>
        <rFont val="Calibri"/>
        <family val="2"/>
      </rPr>
      <t>2.</t>
    </r>
    <r>
      <rPr>
        <sz val="11"/>
        <color theme="1"/>
        <rFont val="Calibri"/>
        <family val="2"/>
      </rPr>
      <t xml:space="preserve"> Falls es sich bei der Veranstaltung um ein Turnier handelt, findet dieses in verschiedenen Stadien/Städten/Ländern statt (was zu mehr nationalen und internationalen Reisen führt)? </t>
    </r>
  </si>
  <si>
    <r>
      <rPr>
        <b/>
        <sz val="11"/>
        <color theme="1"/>
        <rFont val="Calibri"/>
        <family val="2"/>
      </rPr>
      <t xml:space="preserve">3. </t>
    </r>
    <r>
      <rPr>
        <sz val="11"/>
        <color theme="1"/>
        <rFont val="Calibri"/>
        <family val="2"/>
      </rPr>
      <t xml:space="preserve">Umfasst die Veranstaltung internationale Teilnehmer (z. B. Teams, Spieloffizielle oder relevantes Personal) aus Ländern, in denen aktive lokale COVID-19-Infektionsketten („Community Spread“) dokumentiert sind? </t>
    </r>
  </si>
  <si>
    <r>
      <rPr>
        <b/>
        <sz val="11"/>
        <color theme="1"/>
        <rFont val="Calibri"/>
        <family val="2"/>
      </rPr>
      <t xml:space="preserve">4. </t>
    </r>
    <r>
      <rPr>
        <sz val="11"/>
        <color theme="1"/>
        <rFont val="Calibri"/>
        <family val="2"/>
      </rPr>
      <t xml:space="preserve">Umfasst die Veranstaltung eine erhebliche Zahl an relevantem Personal, Teilnehmern, Gästen, Arbeitspersonal oder anderen Personen (lokal oder international) mit einem erhöhten Risiko eines schweren COVID-19-Krankheitsverlaufs (z. B. Personen über 60 Jahren oder Personen mit gewissen Vorerkrankungen)? </t>
    </r>
  </si>
  <si>
    <r>
      <rPr>
        <b/>
        <sz val="11"/>
        <color theme="1"/>
        <rFont val="Calibri"/>
        <family val="2"/>
      </rPr>
      <t>5.</t>
    </r>
    <r>
      <rPr>
        <sz val="11"/>
        <color theme="1"/>
        <rFont val="Calibri"/>
        <family val="2"/>
      </rPr>
      <t xml:space="preserve"> Sind im Stadion Zuschauer zugelassen?</t>
    </r>
  </si>
  <si>
    <r>
      <rPr>
        <b/>
        <sz val="11"/>
        <color theme="1"/>
        <rFont val="Calibri"/>
        <family val="2"/>
      </rPr>
      <t>6.</t>
    </r>
    <r>
      <rPr>
        <sz val="11"/>
        <color theme="1"/>
        <rFont val="Calibri"/>
        <family val="2"/>
      </rPr>
      <t xml:space="preserve"> Findet die Veranstaltung grösstenteils drinnen statt (z. B. Futsal oder sonstiger geschlossener Spielbereich)?</t>
    </r>
  </si>
  <si>
    <t>Fussballspezifische Risikoanalyse, Teil 3 von 3: Minderungsstufe</t>
  </si>
  <si>
    <t xml:space="preserve">Kreuzen Sie das Feld an (x), das Ihrer Antwort entspricht (Ja/Nein/im Gang).
Sie können zusätzliche Informationen angeben, indem Sie eine Bemerkung hinzufügen.
Sie müssen jede Frage beantworten.      				</t>
  </si>
  <si>
    <t>I. Verständnis der aktuellen COVID-19-Lage durch den Spielorganisator</t>
  </si>
  <si>
    <t>Im Gang</t>
  </si>
  <si>
    <t>Zusätzliche Bemerkung oder Link</t>
  </si>
  <si>
    <r>
      <rPr>
        <b/>
        <sz val="11"/>
        <color theme="1"/>
        <rFont val="Calibri"/>
        <family val="2"/>
      </rPr>
      <t>1</t>
    </r>
    <r>
      <rPr>
        <b/>
        <sz val="11"/>
        <color theme="1"/>
        <rFont val="Calibri"/>
        <family val="2"/>
      </rPr>
      <t>.</t>
    </r>
    <r>
      <rPr>
        <sz val="11"/>
        <color theme="1"/>
        <rFont val="Calibri"/>
        <family val="2"/>
      </rPr>
      <t xml:space="preserve"> </t>
    </r>
    <r>
      <rPr>
        <sz val="11"/>
        <color theme="1"/>
        <rFont val="Calibri"/>
        <family val="2"/>
      </rPr>
      <t>Haben die Spielorganisatoren und das zuständige Personal unter ihrer Leitung Kenntnis der national und international erlassenen Richtlinien, die die Organisation des Spiels betreffen, und sich zu deren Einhaltung verpflichtet?</t>
    </r>
    <r>
      <rPr>
        <sz val="11"/>
        <color theme="1"/>
        <rFont val="Calibri"/>
        <family val="2"/>
      </rPr>
      <t xml:space="preserve"> 
</t>
    </r>
    <r>
      <rPr>
        <i/>
        <sz val="11"/>
        <color theme="1"/>
        <rFont val="Calibri"/>
        <family val="2"/>
      </rPr>
      <t>Hinweis: Gemeint sind die neusten anwendbaren COVID-19-Richtlinien von nationalen Behörden, lokalen Gesundheitsbehörden, der WHO, des US-amerikanischen oder des Europäischen Zentrums für die Prävention und die Kontrolle von Krankheiten (CDC bzw. ECDC), der FIFA, der Konföderationen etc.</t>
    </r>
  </si>
  <si>
    <r>
      <rPr>
        <b/>
        <sz val="11"/>
        <color theme="1"/>
        <rFont val="Calibri"/>
        <family val="2"/>
      </rPr>
      <t>2.</t>
    </r>
    <r>
      <rPr>
        <sz val="11"/>
        <color theme="1"/>
        <rFont val="Calibri"/>
        <family val="2"/>
      </rPr>
      <t xml:space="preserve"> </t>
    </r>
    <r>
      <rPr>
        <sz val="11"/>
        <color theme="1"/>
        <rFont val="Calibri"/>
        <family val="2"/>
      </rPr>
      <t>Konsultieren die Spielorganisatoren globale und nationale Lageberichte, wie sie die WHO und nationale Gesundheits- oder Regierungsbehörden veröffentlichen?</t>
    </r>
    <r>
      <rPr>
        <sz val="11"/>
        <color theme="1"/>
        <rFont val="Calibri"/>
        <family val="2"/>
      </rPr>
      <t xml:space="preserve"> </t>
    </r>
  </si>
  <si>
    <r>
      <rPr>
        <b/>
        <sz val="11"/>
        <color theme="1"/>
        <rFont val="Calibri"/>
        <family val="2"/>
      </rPr>
      <t>3.</t>
    </r>
    <r>
      <rPr>
        <sz val="11"/>
        <color theme="1"/>
        <rFont val="Calibri"/>
        <family val="2"/>
      </rPr>
      <t xml:space="preserve"> </t>
    </r>
    <r>
      <rPr>
        <sz val="11"/>
        <color theme="1"/>
        <rFont val="Calibri"/>
        <family val="2"/>
      </rPr>
      <t>Verstehen die Spielorganisatoren und das zuständige Personal unter ihrer Leitung die Natur von COVID-19, die Risiken und Übertragungswege, die klinischen Anzeichen und Symptome, asymptomatische Fälle, die Definition von Verdachts-/wahrscheinlichen/bestätigten Fällen sowie von Kontaktpersonen und gefährdeten Personengruppen, die Behandlungsmöglichkeiten und die Massnahmen, die von den Veranstaltern und Teilnehmern zur Eindämmung der Verbreitung und Übertragung ergriffen werden können, die anerkannten Präventionsmassnahmen und die von verschiedenen Ländern eingeführten Reisebeschränkungen, die das Spiel betreffen könnten?</t>
    </r>
    <r>
      <rPr>
        <sz val="11"/>
        <color theme="1"/>
        <rFont val="Calibri"/>
        <family val="2"/>
      </rPr>
      <t xml:space="preserve"> </t>
    </r>
  </si>
  <si>
    <t>II. Verständnis der COVID-19-Folgen für Spieler</t>
  </si>
  <si>
    <r>
      <rPr>
        <b/>
        <sz val="11"/>
        <color theme="1"/>
        <rFont val="Calibri"/>
        <family val="2"/>
      </rPr>
      <t>4.</t>
    </r>
    <r>
      <rPr>
        <sz val="11"/>
        <color theme="1"/>
        <rFont val="Calibri"/>
        <family val="2"/>
      </rPr>
      <t xml:space="preserve"> </t>
    </r>
    <r>
      <rPr>
        <sz val="11"/>
        <color theme="1"/>
        <rFont val="Calibri"/>
        <family val="2"/>
      </rPr>
      <t>Hat der Spielorganisator einen medizinischen Notfallkoordinator oder ein medizinisches Notfallteam beauftragt, das weiss, welche spezifischen Gesundheitsrisiken und -komplikationen Sportmediziner bei Spielern diesbezüglich überwachen müssen.</t>
    </r>
  </si>
  <si>
    <r>
      <rPr>
        <b/>
        <sz val="11"/>
        <color theme="1"/>
        <rFont val="Calibri"/>
        <family val="2"/>
      </rPr>
      <t>5.</t>
    </r>
    <r>
      <rPr>
        <sz val="11"/>
        <color theme="1"/>
        <rFont val="Calibri"/>
        <family val="2"/>
      </rPr>
      <t xml:space="preserve"> </t>
    </r>
    <r>
      <rPr>
        <sz val="11"/>
        <color theme="1"/>
        <rFont val="Calibri"/>
        <family val="2"/>
      </rPr>
      <t>Wurden alle Parteien über die Quarantänevorschriften und etwaige Ausnahmen informiert, wenn für Spieler bei Reisen zu Spielen im Ausland solche Vorschriften gelten (bei Ein- und/oder Ausreise)?</t>
    </r>
  </si>
  <si>
    <r>
      <rPr>
        <b/>
        <sz val="11"/>
        <color theme="1"/>
        <rFont val="Calibri"/>
        <family val="2"/>
      </rPr>
      <t>6.</t>
    </r>
    <r>
      <rPr>
        <sz val="11"/>
        <color theme="1"/>
        <rFont val="Calibri"/>
        <family val="2"/>
      </rPr>
      <t xml:space="preserve"> </t>
    </r>
    <r>
      <rPr>
        <sz val="11"/>
        <color theme="1"/>
        <rFont val="Calibri"/>
        <family val="2"/>
      </rPr>
      <t>Werden verbesserte COVID-19-Screeningverfahren und Massnahmen zur Risikominderung (z.B. „Blasenkonzept“ oder Hygiene-/medizinische Blasen) in den Betriebsablauf eingebunden, um bestimmte Gruppen und Aktivitäten zu trennen?</t>
    </r>
  </si>
  <si>
    <r>
      <rPr>
        <b/>
        <sz val="11"/>
        <color theme="1"/>
        <rFont val="Calibri"/>
        <family val="2"/>
      </rPr>
      <t>7.</t>
    </r>
    <r>
      <rPr>
        <sz val="11"/>
        <color theme="1"/>
        <rFont val="Calibri"/>
        <family val="2"/>
      </rPr>
      <t xml:space="preserve"> </t>
    </r>
    <r>
      <rPr>
        <sz val="11"/>
        <color theme="1"/>
        <rFont val="Calibri"/>
        <family val="2"/>
      </rPr>
      <t>Haben die Spielorganisatoren beachtet, was für internationale Reisebeschränkungen im Zusammenhang mit COVID-19 gelten werden oder könnten (Warnungen oder Einreisebeschränkungen)? Haben sie diese in ihren Protokollen berücksichtigt und die betroffenen Parteien informiert?</t>
    </r>
    <r>
      <rPr>
        <sz val="11"/>
        <color theme="1"/>
        <rFont val="Calibri"/>
        <family val="2"/>
      </rPr>
      <t xml:space="preserve"> </t>
    </r>
  </si>
  <si>
    <r>
      <rPr>
        <b/>
        <sz val="11"/>
        <rFont val="Calibri"/>
        <family val="2"/>
      </rPr>
      <t>8.</t>
    </r>
    <r>
      <rPr>
        <sz val="11"/>
        <rFont val="Calibri"/>
        <family val="2"/>
      </rPr>
      <t xml:space="preserve"> Wissen Spielorganisatoren und das zuständige Personal unter ihrer Leitung (z. B. medizinischer Notfallkoordinator oder medizinisches Notfallteam oder Fachberater), wie COVID-19-Tests funktionieren, wie Ergebnisse zu interpretieren sind und wie ein Immunstatus zu beurteilen ist.  
</t>
    </r>
    <r>
      <rPr>
        <i/>
        <sz val="11"/>
        <rFont val="Calibri"/>
        <family val="2"/>
      </rPr>
      <t>Beispiel: Was für Informationen zu Tests und Immunstatus können zum Entscheidungsprozess gehören (z. B. im Fall von Spielern (oder anderen Spielteilnehmern), die bereits positiv auf COVID-19 getestet wurden)?</t>
    </r>
  </si>
  <si>
    <r>
      <rPr>
        <b/>
        <sz val="11"/>
        <rFont val="Calibri"/>
        <family val="2"/>
      </rPr>
      <t>9.</t>
    </r>
    <r>
      <rPr>
        <sz val="11"/>
        <rFont val="Calibri"/>
        <family val="2"/>
      </rPr>
      <t xml:space="preserve"> Haben die Spielorganisatoren in ein formelles Verfahren zum Management von COVID-19-Tests und Testergebnissen von Spielern (oder anderen Spielteilnehmern) eingewilligt, die bereits positiv auf COVID-19 getestet wurden?</t>
    </r>
  </si>
  <si>
    <t>Hinweis: Wenn keine Quarantänevorschriften bestehen, „Nein“ ankreuzen.</t>
  </si>
  <si>
    <t xml:space="preserve">III. Medizinischer COVID-19-Bereitschafts- und -Notfallplan </t>
  </si>
  <si>
    <r>
      <rPr>
        <b/>
        <sz val="11"/>
        <rFont val="Calibri"/>
        <family val="2"/>
      </rPr>
      <t xml:space="preserve">10. </t>
    </r>
    <r>
      <rPr>
        <sz val="11"/>
        <rFont val="Calibri"/>
        <family val="2"/>
      </rPr>
      <t>Planen die Spielorganisatoren den Einsatz von Hygienebeauftragten (oder gleichwertigem lokalem Personal), um zu gewährleisten, dass die COVID-19-Präventionsmassnahmen an allen offiziellen Austragungsorten des Spiels/der Veranstaltung eingehalten werden?</t>
    </r>
  </si>
  <si>
    <r>
      <rPr>
        <b/>
        <sz val="11"/>
        <color theme="1"/>
        <rFont val="Calibri"/>
        <family val="2"/>
      </rPr>
      <t>11.</t>
    </r>
    <r>
      <rPr>
        <sz val="11"/>
        <color theme="1"/>
        <rFont val="Calibri"/>
        <family val="2"/>
      </rPr>
      <t xml:space="preserve"> Haben die Spielorganisatoren einen formellen medizinischen COVID-19-Bereitschafts- und -Notfallplan erarbeitet?</t>
    </r>
  </si>
  <si>
    <r>
      <rPr>
        <b/>
        <sz val="11"/>
        <rFont val="Calibri"/>
        <family val="2"/>
      </rPr>
      <t>12.</t>
    </r>
    <r>
      <rPr>
        <sz val="11"/>
        <rFont val="Calibri"/>
        <family val="2"/>
      </rPr>
      <t xml:space="preserve"> Enthält der medizinische COVID-19-Bereitschafts- und Notfallplan verschiedene Szenarien mit einer Anpassung der Veranstaltung, die auf der Grundlage der aktuellen lokalen und globalen epidemiologischen Lage und Prognose entwickelt wurden? 
</t>
    </r>
  </si>
  <si>
    <r>
      <rPr>
        <b/>
        <sz val="11"/>
        <rFont val="Calibri"/>
        <family val="2"/>
      </rPr>
      <t>13.</t>
    </r>
    <r>
      <rPr>
        <sz val="11"/>
        <rFont val="Calibri"/>
        <family val="2"/>
      </rPr>
      <t xml:space="preserve"> Gibt es einen medizinischen Notfallkoordinator oder ein medizinisches Notfallteam (oder gleichwertiges lokales Personal) mit festgelegten Funktionen und Aufgaben, der bzw. das die medizinischen Bereitschafts- und Notfallpläne sowie die Risikokommunikation koordiniert? </t>
    </r>
  </si>
  <si>
    <r>
      <rPr>
        <b/>
        <sz val="11"/>
        <rFont val="Calibri"/>
        <family val="2"/>
      </rPr>
      <t>14.</t>
    </r>
    <r>
      <rPr>
        <sz val="11"/>
        <rFont val="Calibri"/>
        <family val="2"/>
      </rPr>
      <t xml:space="preserve"> Beinhaltet der medizinische COVID-19-Bereitschafts- und Notfallplan ein Protokoll oder eine Vereinbarung zur Zusammenarbeit mit dem lokalen Gesundheitswesen mit klaren Zuständigkeiten für öffentliche Gesundheitsmassnahmen und das COVID-19-Fallmanagement einschliesslich Isolierung, medizinischer Versorgung und Transport aller betroffenen Personen?</t>
    </r>
  </si>
  <si>
    <t>15. Haben die Spielorganisatoren folgende Ausrüstung erworben, oder haben sie einen Plan für die Beschaffung dieser Ausrüstung, mit der sie zur Verringerung der Ansteckungsgefahr beitragen (einschliesslich Notvorräten)?</t>
  </si>
  <si>
    <r>
      <rPr>
        <b/>
        <sz val="11"/>
        <rFont val="Calibri"/>
        <family val="2"/>
      </rPr>
      <t>a.</t>
    </r>
    <r>
      <rPr>
        <sz val="11"/>
        <rFont val="Calibri"/>
        <family val="2"/>
      </rPr>
      <t xml:space="preserve"> Persönliche Schutzausrüstung (PSA): Stehen chirurgische Einwegmasken, -handschuhe, -kittel etc. gemäss den fachlichen Leitlinien der WHO oder den Richtlinien der lokalen Behörden zur Verfügung?</t>
    </r>
  </si>
  <si>
    <r>
      <rPr>
        <b/>
        <sz val="11"/>
        <color theme="1"/>
        <rFont val="Calibri"/>
        <family val="2"/>
      </rPr>
      <t>b.</t>
    </r>
    <r>
      <rPr>
        <sz val="11"/>
        <color theme="1"/>
        <rFont val="Calibri"/>
        <family val="2"/>
      </rPr>
      <t xml:space="preserve"> Bestehen Protokolle für die Verwendung der PSA durch die verschiedenen Kategorien von Mitarbeitern und für die einzelnen Gesundheitsleistungen und Behandlungsarten (z. B. medizinische Versorgung, Physiotherapie, Gesundheitsprüfung oder Behandlung auf dem Spielfeld)?</t>
    </r>
  </si>
  <si>
    <r>
      <rPr>
        <b/>
        <sz val="11"/>
        <rFont val="Calibri"/>
        <family val="2"/>
      </rPr>
      <t>c.</t>
    </r>
    <r>
      <rPr>
        <sz val="11"/>
        <rFont val="Calibri"/>
        <family val="2"/>
      </rPr>
      <t xml:space="preserve"> Hygiene: Werden Handdesinfektionsmittel und Gele auf Alkoholbasis, Desinfektionstücher, Seifenbehälter und Papierhandtücher regelmässig aufgefüllt und stehen ebenso wie Abfalleimer mit Deckel für die sichere Entsorgung von Hygieneprodukten (Taschentücher, Handtücher, Gesundheitsprodukte etc.) bei allen Eingängen, Handwaschstationen, Toiletten und Umkleideräumen sowie in anderen Bereichen an allen Austragungsorten bereit?</t>
    </r>
  </si>
  <si>
    <r>
      <rPr>
        <b/>
        <sz val="11"/>
        <rFont val="Calibri"/>
        <family val="2"/>
      </rPr>
      <t>d.</t>
    </r>
    <r>
      <rPr>
        <sz val="11"/>
        <rFont val="Calibri"/>
        <family val="2"/>
      </rPr>
      <t xml:space="preserve"> Reinigung und Desinfektion: Reinigungsmaterialien, Desinfektionsmittel, etc.
Reinigt und desinfiziert das Reinigungspersonal mindestens einmal pro Tag insbesondere Oberflächen, die häufig berührt werden (Handläufe, Esstische, Sportgeräte, Tür- und Fenstergriffe, Trainingsausrüstung etc.)?</t>
    </r>
  </si>
  <si>
    <t xml:space="preserve">16. Wenn sich eine Person während der Veranstaltung unwohl fühlt/als Verdachtsfall mit einer akuten Atemwegsinfektion (oder COVID-19) eingeschätzt wird: </t>
  </si>
  <si>
    <r>
      <rPr>
        <b/>
        <sz val="11"/>
        <color theme="1"/>
        <rFont val="Calibri"/>
      </rPr>
      <t>a.</t>
    </r>
    <r>
      <rPr>
        <sz val="11"/>
        <color theme="1"/>
        <rFont val="Calibri"/>
      </rPr>
      <t xml:space="preserve"> Enthält der medizinische COVID-19-Bereitschafts- und -Notfallplan ein Protokoll, das klar festlegt, wen Spieler, Personal und Teilnehmer bei Unwohlsein kontaktieren sollten und wie sie dabei vorzugehen haben?</t>
    </r>
    <r>
      <rPr>
        <sz val="11"/>
        <color theme="1"/>
        <rFont val="Calibri"/>
      </rPr>
      <t xml:space="preserve"> 
</t>
    </r>
    <r>
      <rPr>
        <i/>
        <sz val="11"/>
        <color theme="1"/>
        <rFont val="Calibri"/>
      </rPr>
      <t>(z. B. Hotline/Helpline, mobile Anwendungen, Teamarzt, medizinische Stationen für Spieler und Zuschauer, Erste-Hilfe-Stationen, Ambulanzen oder spezielle medizinische Einrichtungen für die Behandlung von COVID-19-Patienten)</t>
    </r>
    <r>
      <rPr>
        <i/>
        <sz val="11"/>
        <color theme="1"/>
        <rFont val="Calibri"/>
      </rPr>
      <t xml:space="preserve"> </t>
    </r>
  </si>
  <si>
    <r>
      <rPr>
        <b/>
        <sz val="11"/>
        <color theme="1"/>
        <rFont val="Calibri"/>
      </rPr>
      <t>b.</t>
    </r>
    <r>
      <rPr>
        <sz val="11"/>
        <color theme="1"/>
        <rFont val="Calibri"/>
      </rPr>
      <t xml:space="preserve"> </t>
    </r>
    <r>
      <rPr>
        <sz val="11"/>
        <color theme="1"/>
        <rFont val="Calibri"/>
      </rPr>
      <t>Enthält der medizinische COVID-19-Bereitschafts- und -Notfallplan ein vereinbartes Protokoll, das die Kontaktstelle im Austragungsland bzw. in der Region angibt, an die sich die Spielorganisatoren wenden sollen, um gemäss den nationalen Richtlinien Verdachtsfälle zu melden, Empfehlungen einzuholen sowie Tests und epidemiologische Untersuchungen zu beantragen?</t>
    </r>
    <r>
      <rPr>
        <sz val="11"/>
        <color theme="1"/>
        <rFont val="Calibri"/>
      </rPr>
      <t xml:space="preserve"> </t>
    </r>
  </si>
  <si>
    <r>
      <rPr>
        <b/>
        <sz val="11"/>
        <color theme="1"/>
        <rFont val="Calibri"/>
      </rPr>
      <t>c.</t>
    </r>
    <r>
      <rPr>
        <sz val="11"/>
        <color theme="1"/>
        <rFont val="Calibri"/>
      </rPr>
      <t xml:space="preserve"> Stehen vor Ort Erste-Hilfe-Stationen oder andere medizinische Dienste des Veranstalters bereit, und sind sie dafür gerüstet, Spieler oder andere Personen mit Symptomen einer akuten Atemwegserkrankung zu versorgen und dabei die eigene Sicherheit und diejenige der Patienten zu gewährleisten?</t>
    </r>
    <r>
      <rPr>
        <sz val="11"/>
        <color theme="1"/>
        <rFont val="Calibri"/>
      </rPr>
      <t xml:space="preserve"> </t>
    </r>
  </si>
  <si>
    <r>
      <rPr>
        <b/>
        <sz val="11"/>
        <color theme="1"/>
        <rFont val="Calibri"/>
      </rPr>
      <t>d.</t>
    </r>
    <r>
      <rPr>
        <sz val="11"/>
        <color theme="1"/>
        <rFont val="Calibri"/>
      </rPr>
      <t xml:space="preserve"> Gibt es vor Ort Isolierungsräume/-bereiche oder mobile Isolierungsstationen und/oder ein Verfahren und Kriterien zur schnellen Isolierung von Verdachtsfällen?</t>
    </r>
    <r>
      <rPr>
        <sz val="11"/>
        <color theme="1"/>
        <rFont val="Calibri"/>
      </rPr>
      <t xml:space="preserve"> </t>
    </r>
  </si>
  <si>
    <r>
      <rPr>
        <b/>
        <sz val="11"/>
        <color theme="1"/>
        <rFont val="Calibri"/>
      </rPr>
      <t>e.</t>
    </r>
    <r>
      <rPr>
        <sz val="11"/>
        <color theme="1"/>
        <rFont val="Calibri"/>
      </rPr>
      <t xml:space="preserve"> Hat das Austragungsland/die Stadt für die Veranstaltung/das Spiel Kapazitäten und spezielle medizinische Einrichtungen für COVID-19-Patienten mit schweren Atemwegsbeschwerden?</t>
    </r>
    <r>
      <rPr>
        <sz val="11"/>
        <color theme="1"/>
        <rFont val="Calibri"/>
      </rPr>
      <t xml:space="preserve"> </t>
    </r>
  </si>
  <si>
    <r>
      <rPr>
        <b/>
        <sz val="11"/>
        <color theme="1"/>
        <rFont val="Calibri"/>
      </rPr>
      <t>f.</t>
    </r>
    <r>
      <rPr>
        <sz val="11"/>
        <color theme="1"/>
        <rFont val="Calibri"/>
      </rPr>
      <t xml:space="preserve"> </t>
    </r>
    <r>
      <rPr>
        <sz val="11"/>
        <color theme="1"/>
        <rFont val="Calibri"/>
      </rPr>
      <t>Enthält der medizinische COVID-19-Bereitschafts- und -Notfallplan eine Vorvereinbarung mit lokalen Transportdiensten mit ausgebildeten Fachkräften (Ambulanzdienste), die kritisch kranke Patienten mit schweren akuten Atemwegsbeschwerden in ein Krankenhaus oder, falls sie sich im Ausland befinden, wenn nötig in ihr Heimatland oder an einen entsprechenden anderen Ort transportieren können?</t>
    </r>
    <r>
      <rPr>
        <sz val="11"/>
        <color theme="1"/>
        <rFont val="Calibri"/>
      </rPr>
      <t xml:space="preserve">   </t>
    </r>
  </si>
  <si>
    <r>
      <rPr>
        <b/>
        <sz val="11"/>
        <color theme="1"/>
        <rFont val="Calibri"/>
      </rPr>
      <t>g.</t>
    </r>
    <r>
      <rPr>
        <sz val="11"/>
        <color theme="1"/>
        <rFont val="Calibri"/>
      </rPr>
      <t xml:space="preserve"> Besteht ein Reinigungsplan, damit alle offiziellen Austragungsorte, Transporteinrichtungen, Ausstattungen und Lüftungssysteme sauber und hygienisch bleiben?</t>
    </r>
    <r>
      <rPr>
        <sz val="11"/>
        <color theme="1"/>
        <rFont val="Calibri"/>
      </rPr>
      <t xml:space="preserve">  </t>
    </r>
  </si>
  <si>
    <r>
      <rPr>
        <b/>
        <sz val="11"/>
        <color theme="1"/>
        <rFont val="Calibri"/>
      </rPr>
      <t>h.</t>
    </r>
    <r>
      <rPr>
        <sz val="11"/>
        <color theme="1"/>
        <rFont val="Calibri"/>
      </rPr>
      <t xml:space="preserve"> Sind Screeningmassnahmen (z. B. Fiebermessen, Prüfung auf COVID-19-Symptome bei der Ankunft, Gesundheitserklärungen, Rückverfolgung von Kontakten, Aufenthalte in Ländern mit lokalen Infektionsketten) für die Teilnehmer an lokalen und internationalen Einreisepunkten und gegebenenfalls an den Stadioneingängen, Unterkünften und Erste-Hilfe-Stationen und/oder medizinischen Einrichtungen vor Ort festgelegt worden?</t>
    </r>
    <r>
      <rPr>
        <sz val="11"/>
        <color theme="1"/>
        <rFont val="Calibri"/>
      </rPr>
      <t xml:space="preserve"> 
</t>
    </r>
  </si>
  <si>
    <r>
      <rPr>
        <b/>
        <sz val="11"/>
        <color theme="1"/>
        <rFont val="Calibri"/>
      </rPr>
      <t>i.</t>
    </r>
    <r>
      <rPr>
        <sz val="11"/>
        <color theme="1"/>
        <rFont val="Calibri"/>
      </rPr>
      <t xml:space="preserve"> </t>
    </r>
    <r>
      <rPr>
        <sz val="11"/>
        <color theme="1"/>
        <rFont val="Calibri"/>
      </rPr>
      <t>Werden im Zusammenhang mit dem Spiel diagnostische Labortests für COVID-19 durchgeführt?</t>
    </r>
    <r>
      <rPr>
        <sz val="11"/>
        <color theme="1"/>
        <rFont val="Calibri"/>
      </rPr>
      <t xml:space="preserve"> </t>
    </r>
    <r>
      <rPr>
        <sz val="11"/>
        <color theme="1"/>
        <rFont val="Calibri"/>
      </rPr>
      <t>(Falls ja, bitte die Art der diagnostischen COVID-19-Labortests und etwaiger serologischer Tests unter Bemerkungen angeben.)</t>
    </r>
    <r>
      <rPr>
        <sz val="11"/>
        <color theme="1"/>
        <rFont val="Calibri"/>
      </rPr>
      <t xml:space="preserve"> </t>
    </r>
  </si>
  <si>
    <t>Zwingende Antwort hier:</t>
  </si>
  <si>
    <t>IV. Koordination mit Interessengruppen und Partnern</t>
  </si>
  <si>
    <r>
      <rPr>
        <b/>
        <sz val="11"/>
        <color theme="1"/>
        <rFont val="Calibri"/>
        <family val="2"/>
      </rPr>
      <t>17.</t>
    </r>
    <r>
      <rPr>
        <sz val="11"/>
        <color theme="1"/>
        <rFont val="Calibri"/>
        <family val="2"/>
      </rPr>
      <t xml:space="preserve"> Besteht ein etablierter Mechanismus für die Zusammenarbeit und Koordination mit allen Interessengruppen, einschliesslich der lokalen Gesundheitsdienste, Spielorganisatoren, teilnehmenden Mitgliedsverbände und anderer wichtiger Sektoren wie der Medien? </t>
    </r>
  </si>
  <si>
    <r>
      <rPr>
        <b/>
        <sz val="11"/>
        <color theme="1"/>
        <rFont val="Calibri"/>
        <family val="2"/>
      </rPr>
      <t>18.</t>
    </r>
    <r>
      <rPr>
        <sz val="11"/>
        <color theme="1"/>
        <rFont val="Calibri"/>
        <family val="2"/>
      </rPr>
      <t xml:space="preserve"> Gibt es vereinbarte, klare und leicht verständliche Verfahren für die Meldung von Fällen an externe multisektorale Interessengruppen (u. a. lokale Gesundheitsbehörden) und die Verbreitung der Risikokommunikation (einschliesslich Medien)? </t>
    </r>
  </si>
  <si>
    <t>V. Führung und Kontrolle</t>
  </si>
  <si>
    <r>
      <rPr>
        <b/>
        <sz val="11"/>
        <color theme="1"/>
        <rFont val="Calibri"/>
        <family val="2"/>
      </rPr>
      <t>19.</t>
    </r>
    <r>
      <rPr>
        <sz val="11"/>
        <color theme="1"/>
        <rFont val="Calibri"/>
        <family val="2"/>
      </rPr>
      <t xml:space="preserve"> Gibt es eine Instanz oder ein Organ mit Entscheidungskompetenz und ein festgelegtes Verfahren zur Anpassung, Einschränkung, Verschiebung oder Absage der Veranstaltung aufgrund der Entwicklung der COVID-19-Situation? </t>
    </r>
  </si>
  <si>
    <r>
      <rPr>
        <b/>
        <sz val="11"/>
        <color theme="1"/>
        <rFont val="Calibri"/>
        <family val="2"/>
      </rPr>
      <t>20.</t>
    </r>
    <r>
      <rPr>
        <sz val="11"/>
        <color theme="1"/>
        <rFont val="Calibri"/>
        <family val="2"/>
      </rPr>
      <t xml:space="preserve"> Bestehen Vorkehrungen zur Aktivierung einer strategischen Gesundheitsbetriebszentrale (oder gleichwertigen lokalen Stelle), falls im Zusammenhang mit dem Spiel COVID-19-Verdachtsfälle auftreten? </t>
    </r>
  </si>
  <si>
    <t>VI.  Risikokommunikation</t>
  </si>
  <si>
    <r>
      <rPr>
        <b/>
        <sz val="11"/>
        <color theme="1"/>
        <rFont val="Calibri"/>
        <family val="2"/>
      </rPr>
      <t xml:space="preserve">21. </t>
    </r>
    <r>
      <rPr>
        <sz val="11"/>
        <color theme="1"/>
        <rFont val="Calibri"/>
        <family val="2"/>
      </rPr>
      <t xml:space="preserve">Besteht eine COVID-19-Risikokommunikationsstrategie für das Spiel? </t>
    </r>
  </si>
  <si>
    <r>
      <rPr>
        <b/>
        <sz val="11"/>
        <color theme="1"/>
        <rFont val="Calibri"/>
        <family val="2"/>
      </rPr>
      <t>22.</t>
    </r>
    <r>
      <rPr>
        <sz val="11"/>
        <color theme="1"/>
        <rFont val="Calibri"/>
        <family val="2"/>
      </rPr>
      <t xml:space="preserve"> Sind eine oder mehrere Personen bestimmt, die Medienaktivitäten leiten und für das gesamte Management der externen Kommunikation mit nationalen und internationalen Regierungsvertretern, der Öffentlichkeit, den Fans und den Medien zuständig sind? (Falls ja, bitte den Pressesprecher im Bemerkungsfeld angeben.)</t>
    </r>
  </si>
  <si>
    <r>
      <rPr>
        <b/>
        <sz val="11"/>
        <color theme="1"/>
        <rFont val="Calibri"/>
        <family val="2"/>
      </rPr>
      <t>23.</t>
    </r>
    <r>
      <rPr>
        <sz val="11"/>
        <color theme="1"/>
        <rFont val="Calibri"/>
        <family val="2"/>
      </rPr>
      <t xml:space="preserve"> Wurde eine Koordinierung der wichtigsten offiziellen Medienkanäle und sozialen Medien wie Twitter, Facebook und Instagram (oder gleichwertige lokale Medien) festgelegt, sodass die zielgerichtete Kommunikation durch die Spielorganisatoren (einschliesslich Gegendarstellungen bei Falschinformationen und Gerüchten sowie proaktive Benachrichtigungen zum Stand des Spiels und zu Änderungen) über die Plattformen koordiniert und von diesen unterstützt werden kann? </t>
    </r>
  </si>
  <si>
    <r>
      <rPr>
        <b/>
        <sz val="11"/>
        <color theme="1"/>
        <rFont val="Calibri"/>
      </rPr>
      <t>24.</t>
    </r>
    <r>
      <rPr>
        <sz val="11"/>
        <color theme="1"/>
        <rFont val="Calibri"/>
      </rPr>
      <t xml:space="preserve"> </t>
    </r>
    <r>
      <rPr>
        <sz val="11"/>
        <color theme="1"/>
        <rFont val="Calibri"/>
      </rPr>
      <t>Haben die Spielorganisatoren einen Kommunikationsmechanismus entwickelt, um die Lieferanten der Veranstaltung über Präventionsmassnahmen und lokale Einschränkungen zu informieren?</t>
    </r>
    <r>
      <rPr>
        <sz val="11"/>
        <color theme="1"/>
        <rFont val="Calibri"/>
      </rPr>
      <t xml:space="preserve"> </t>
    </r>
  </si>
  <si>
    <r>
      <rPr>
        <b/>
        <sz val="11"/>
        <rFont val="Calibri"/>
        <family val="2"/>
      </rPr>
      <t xml:space="preserve">25. </t>
    </r>
    <r>
      <rPr>
        <sz val="11"/>
        <rFont val="Calibri"/>
        <family val="2"/>
      </rPr>
      <t>Haben die Spielorganisatoren ein Informationsblatt zur Spielvorbereitung verfasst, das sie den teilnehmenden Teams/Verbänden und allen massgebenden Offiziellen aushändigen können?</t>
    </r>
  </si>
  <si>
    <t>VII.  COVID-19-Aufklärung vor und während des Spiels/der Veranstaltung</t>
  </si>
  <si>
    <r>
      <rPr>
        <b/>
        <sz val="11"/>
        <color theme="1"/>
        <rFont val="Calibri"/>
      </rPr>
      <t>26.</t>
    </r>
    <r>
      <rPr>
        <sz val="11"/>
        <color theme="1"/>
        <rFont val="Calibri"/>
      </rPr>
      <t xml:space="preserve"> </t>
    </r>
    <r>
      <rPr>
        <sz val="11"/>
        <color theme="1"/>
        <rFont val="Calibri"/>
      </rPr>
      <t>Wurden Gesundheitsempfehlungen zu den klinischen Merkmalen von COVID-19 und zu den Präventionsmassnahmen, insbesondere zum richtigen Verhalten bei Husten/Niesen, zur Handhygiene und zum Abstandhalten, an alle an der Veranstaltung beteiligten Mitarbeiter, die Spieler, die Öffentlichkeit und das Personal aller relevanten Interessengruppen weitergegeben?</t>
    </r>
  </si>
  <si>
    <r>
      <rPr>
        <b/>
        <sz val="11"/>
        <color theme="1"/>
        <rFont val="Calibri"/>
      </rPr>
      <t>27.</t>
    </r>
    <r>
      <rPr>
        <sz val="11"/>
        <color theme="1"/>
        <rFont val="Calibri"/>
      </rPr>
      <t xml:space="preserve"> </t>
    </r>
    <r>
      <rPr>
        <sz val="11"/>
        <color theme="1"/>
        <rFont val="Calibri"/>
      </rPr>
      <t>Wurden alle Teilnehmer (Mitarbeiter und Zuschauer) über die Risiken, einschliesslich Risikogruppen, sowie über die risikomindernden Massnahmen informiert, sodass sie auf Grundlage ihres persönlichen Risikoprofils eine fundierte Entscheidung über ihre Teilnahme treffen können?</t>
    </r>
    <r>
      <rPr>
        <sz val="11"/>
        <color theme="1"/>
        <rFont val="Calibri"/>
      </rPr>
      <t xml:space="preserve"> </t>
    </r>
  </si>
  <si>
    <r>
      <rPr>
        <b/>
        <sz val="11"/>
        <color theme="1"/>
        <rFont val="Calibri"/>
      </rPr>
      <t>28.</t>
    </r>
    <r>
      <rPr>
        <sz val="11"/>
        <color theme="1"/>
        <rFont val="Calibri"/>
      </rPr>
      <t xml:space="preserve"> </t>
    </r>
    <r>
      <rPr>
        <sz val="11"/>
        <color theme="1"/>
        <rFont val="Calibri"/>
      </rPr>
      <t>Enthalten die öffentlichen Empfehlungen Informationen zur Bedeutung einer Quarantäne, Selbstisolierung und Selbstüberwachung als risikomindernde Massnahmen?</t>
    </r>
    <r>
      <rPr>
        <sz val="11"/>
        <color theme="1"/>
        <rFont val="Calibri"/>
      </rPr>
      <t xml:space="preserve">  </t>
    </r>
  </si>
  <si>
    <r>
      <rPr>
        <b/>
        <sz val="11"/>
        <color theme="1"/>
        <rFont val="Calibri"/>
        <family val="2"/>
      </rPr>
      <t>29.</t>
    </r>
    <r>
      <rPr>
        <sz val="11"/>
        <color theme="1"/>
        <rFont val="Calibri"/>
        <family val="2"/>
      </rPr>
      <t xml:space="preserve"> Sind tägliche Gesundheitsprüfungen für Spieler und Teammitglieder vorgesehen?</t>
    </r>
  </si>
  <si>
    <r>
      <rPr>
        <b/>
        <sz val="11"/>
        <color theme="1"/>
        <rFont val="Calibri"/>
        <family val="2"/>
      </rPr>
      <t>30.</t>
    </r>
    <r>
      <rPr>
        <sz val="11"/>
        <color theme="1"/>
        <rFont val="Calibri"/>
        <family val="2"/>
      </rPr>
      <t xml:space="preserve"> Werden die Spieler von anderen Gruppen wie Offiziellen, Betreuern, Medienvertretern und Zuschauern getrennt, um die Ansteckungsgefahr zu mindern?</t>
    </r>
  </si>
  <si>
    <r>
      <rPr>
        <b/>
        <sz val="11"/>
        <color theme="1"/>
        <rFont val="Calibri"/>
        <family val="2"/>
      </rPr>
      <t>31.</t>
    </r>
    <r>
      <rPr>
        <sz val="11"/>
        <color theme="1"/>
        <rFont val="Calibri"/>
        <family val="2"/>
      </rPr>
      <t xml:space="preserve"> Bestehen Massnahmen zur Einschränkung der gemeinsamen Nutzung von Ausrüstung, Wasserflaschen, Handtüchern etc.? </t>
    </r>
  </si>
  <si>
    <r>
      <rPr>
        <b/>
        <sz val="11"/>
        <color theme="1"/>
        <rFont val="Calibri"/>
        <family val="2"/>
      </rPr>
      <t>32.</t>
    </r>
    <r>
      <rPr>
        <sz val="11"/>
        <color theme="1"/>
        <rFont val="Calibri"/>
        <family val="2"/>
      </rPr>
      <t xml:space="preserve"> Haben die Spieler Zugang zu geschlossenen Behältern, in denen sie alle Hygieneprodukte (z. B. Taschentücher, Handtücher usw.) sicher entsorgen oder aufbewahren können? </t>
    </r>
  </si>
  <si>
    <r>
      <rPr>
        <b/>
        <sz val="11"/>
        <color theme="1"/>
        <rFont val="Calibri"/>
        <family val="2"/>
      </rPr>
      <t>33.</t>
    </r>
    <r>
      <rPr>
        <sz val="11"/>
        <color theme="1"/>
        <rFont val="Calibri"/>
        <family val="2"/>
      </rPr>
      <t xml:space="preserve"> Haben die Spielorganisatoren den Teams, insbesondere den Spielern, Gesundheitsempfehlungen zur Einschränkung des persönlichen Kontakts und des Spuckens abgegeben? </t>
    </r>
  </si>
  <si>
    <r>
      <rPr>
        <b/>
        <sz val="11"/>
        <rFont val="Calibri"/>
        <family val="2"/>
      </rPr>
      <t>34.</t>
    </r>
    <r>
      <rPr>
        <sz val="11"/>
        <rFont val="Calibri"/>
        <family val="2"/>
      </rPr>
      <t xml:space="preserve"> Werden bei allen Spielern vor der Anreise (auch bei Inlandreisen), Gesundheitsprüfungen durchgeführt, um zugrunde liegende Komorbiditäten, Medikamente, Allergien etc. zu dokumentieren? </t>
    </r>
  </si>
  <si>
    <r>
      <rPr>
        <b/>
        <sz val="11"/>
        <color theme="1"/>
        <rFont val="Calibri"/>
        <family val="2"/>
      </rPr>
      <t>35.</t>
    </r>
    <r>
      <rPr>
        <sz val="11"/>
        <color theme="1"/>
        <rFont val="Calibri"/>
        <family val="2"/>
      </rPr>
      <t xml:space="preserve"> Gibt es beim Spiel zugewiesene Sitzplätze für alle Zuschauer (falls Zuschauer zugelassen sind), die einen Abstand von mindestens 1 m gewährleisten? </t>
    </r>
  </si>
  <si>
    <r>
      <rPr>
        <b/>
        <sz val="11"/>
        <color theme="1"/>
        <rFont val="Calibri"/>
        <family val="2"/>
      </rPr>
      <t>36.</t>
    </r>
    <r>
      <rPr>
        <sz val="11"/>
        <color theme="1"/>
        <rFont val="Calibri"/>
        <family val="2"/>
      </rPr>
      <t xml:space="preserve"> Haben die Spielorganisatoren ein strenges Zutrittskontrollsystem entwickelt, um die Interaktionen zwischen den verschiedenen Gruppen (insbesondere zwischen den Teams, dem Arbeitspersonal, den Medien etc.) zu minimieren?  </t>
    </r>
  </si>
  <si>
    <r>
      <rPr>
        <b/>
        <sz val="11"/>
        <color theme="1"/>
        <rFont val="Calibri"/>
        <family val="2"/>
      </rPr>
      <t>37.</t>
    </r>
    <r>
      <rPr>
        <sz val="11"/>
        <color theme="1"/>
        <rFont val="Calibri"/>
        <family val="2"/>
      </rPr>
      <t xml:space="preserve"> Haben die Spielorganisatoren die Teilnehmer, die national oder international in die gastgebende Stadt oder ins gastgebende Land reisen, über spezifische Einreise- oder Ausreisevorschriften informiert (Tests, medizinische Bescheinigungen etc.)?</t>
    </r>
  </si>
  <si>
    <r>
      <rPr>
        <b/>
        <sz val="11"/>
        <color theme="1"/>
        <rFont val="Calibri"/>
        <family val="2"/>
      </rPr>
      <t>38.</t>
    </r>
    <r>
      <rPr>
        <sz val="11"/>
        <color theme="1"/>
        <rFont val="Calibri"/>
        <family val="2"/>
      </rPr>
      <t xml:space="preserve"> Bestehen Massnahmen, die gewährleisten, dass die teilnehmenden Medienvertreter (Sendeanstalten, Journalisten, Presse, Radio) und die geplanten Medienaktivitäten (Interviews, Pressekonferenzen, gemischte Zone) die lokalen Richtlinien und die Abstandsregeln einhalten?</t>
    </r>
  </si>
  <si>
    <r>
      <rPr>
        <b/>
        <sz val="11"/>
        <color theme="1"/>
        <rFont val="Calibri"/>
        <family val="2"/>
      </rPr>
      <t>39.</t>
    </r>
    <r>
      <rPr>
        <sz val="11"/>
        <color theme="1"/>
        <rFont val="Calibri"/>
        <family val="2"/>
      </rPr>
      <t xml:space="preserve"> Wurde den teilnehmenden Teams gemäss den lokalen Richtlinien und Präventionsmassnahmen empfohlen, die Gesamtzahl der Personen in ihrer Delegation strikt auf diejenigen zu beschränken, die für die Durchführung der Veranstaltung unerlässlich sind (z. B. Spieler, Trainer, ausgewählte Mitarbeiter der Organisation)? </t>
    </r>
  </si>
  <si>
    <r>
      <rPr>
        <b/>
        <sz val="11"/>
        <color theme="1"/>
        <rFont val="Calibri"/>
        <family val="2"/>
      </rPr>
      <t>40.</t>
    </r>
    <r>
      <rPr>
        <sz val="11"/>
        <color theme="1"/>
        <rFont val="Calibri"/>
        <family val="2"/>
      </rPr>
      <t xml:space="preserve"> Haben die Spielorganisatoren dafür gesorgt, dass gegebenenfalls geplante Verpflegung die COVID-19-Präventionsmassnahmen nicht untergräbt?</t>
    </r>
  </si>
  <si>
    <r>
      <rPr>
        <b/>
        <sz val="11"/>
        <color theme="1"/>
        <rFont val="Calibri"/>
        <family val="2"/>
      </rPr>
      <t>41.</t>
    </r>
    <r>
      <rPr>
        <sz val="11"/>
        <color theme="1"/>
        <rFont val="Calibri"/>
        <family val="2"/>
      </rPr>
      <t xml:space="preserve"> Haben die Spielorganisatoren in Zusammenarbeit mit den zuständigen Behörden die Gesamtzahl der Teilnehmer (Zuschauer, Teams, Veranstaltungspersonal, Betreuer, Medienvertreter, Lieferanten) beurteilt und einen geeigneten Personal-/Ordnungsdienstplan zur Unterbringung und Verwaltung dieser Teilnehmer ausgearbeitet?   </t>
    </r>
  </si>
  <si>
    <r>
      <rPr>
        <b/>
        <sz val="11"/>
        <color theme="1"/>
        <rFont val="Calibri"/>
        <family val="2"/>
      </rPr>
      <t>42.</t>
    </r>
    <r>
      <rPr>
        <sz val="11"/>
        <color theme="1"/>
        <rFont val="Calibri"/>
        <family val="2"/>
      </rPr>
      <t xml:space="preserve"> Haben die Spielorganisatoren ein Protokoll zur Einhaltung der Abstandsregeln durch die Teilnehmer während des Spiels/der Veranstaltung erarbeitet? </t>
    </r>
  </si>
  <si>
    <t>Gesamtrisikoeinstufung</t>
  </si>
  <si>
    <t>Weiter zur Gesamtrisikoeinstufung</t>
  </si>
  <si>
    <t>Weiter zur Checkliste Risikominderung</t>
  </si>
  <si>
    <t>Das Gesamtrisiko wird anhand des Risikowerts und des Ergebnisses der Risikominderung gemäss nachfolgender Risikobeurteilungsmatrix ermittelt.</t>
  </si>
  <si>
    <t>II. Risikobeurteilungsmatrix</t>
  </si>
  <si>
    <t>I. Gesamtergebnis Risiko</t>
  </si>
  <si>
    <t>Gesamtergebnis COVID-19-Risiko</t>
  </si>
  <si>
    <t>Gesamtergebnis Risikominderung</t>
  </si>
  <si>
    <t>Gesamtergebnis</t>
  </si>
  <si>
    <t>Sehr gering</t>
  </si>
  <si>
    <t>Gering</t>
  </si>
  <si>
    <t>Das Gesamtrisiko einer Übertragung und weiteren Verbreitung von COVID-19 in Zusammenhang mit dem Spiel wird als sehr gering eingestuft.</t>
  </si>
  <si>
    <t>Das Gesamtrisiko einer Übertragung und weiteren Verbreitung von COVID-19 in Zusammenhang mit dem Spiel wird als gering eingestuft. Empfehlung: mögliche Verschärfung der risikomindernden Massnahmen prüfen.</t>
  </si>
  <si>
    <t>Das Gesamtrisiko einer Übertragung und weiteren Verbreitung von COVID-19 in Zusammenhang mit dem Spiel wird als moderat eingestuft. Empfehlung: beträchtliche Anstrengungen zur Verbesserung der risikomindernden Massnahmen oder zur Verringerung des Ansteckungsrisikos (Senkung des Ergebnisses aus der Risikobewertung) unternehmen.</t>
  </si>
  <si>
    <t xml:space="preserve">Das Gesamtrisiko einer Übertragung und weiteren Verbreitung von COVID-19 in Zusammenhang mit dem Spiel wird als hoch eingestuft. Empfehlung: beträchtliche Anstrengungen zur Verbesserung der risikomindernden Massnahmen und zur Verringerung des Ansteckungsrisikos (Senkung des Ergebnisses aus der Risikoanalyse) unternehmen. </t>
  </si>
  <si>
    <t>Das Gesamtrisiko einer Übertragung und weiteren Verbreitung von COVID-19 in Zusammenhang mit dem Spiel wird als sehr hoch eingestuft.</t>
  </si>
  <si>
    <t>Moderat</t>
  </si>
  <si>
    <t>Hoch</t>
  </si>
  <si>
    <t>Sehr hoch</t>
  </si>
  <si>
    <t>VIII.  Besondere Minderungsmassnahmen für Spieler</t>
  </si>
  <si>
    <t>IX. Teilnahme an der Veranstaltung und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</si>
</sst>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Arial"/>
    </font>
    <font>
      <sz val="11"/>
      <color theme="1"/>
      <name val="Calibri"/>
      <family val="2"/>
      <scheme val="minor"/>
    </font>
    <font>
      <b/>
      <sz val="18"/>
      <color theme="1"/>
      <name val="Calibri"/>
      <family val="2"/>
    </font>
    <font>
      <b/>
      <sz val="18"/>
      <color rgb="FF025390"/>
      <name val="Calibri"/>
      <family val="2"/>
    </font>
    <font>
      <sz val="11"/>
      <color theme="1"/>
      <name val="Calibri"/>
      <family val="2"/>
    </font>
    <font>
      <b/>
      <sz val="11"/>
      <color theme="1"/>
      <name val="Calibri"/>
      <family val="2"/>
    </font>
    <font>
      <i/>
      <sz val="12"/>
      <color rgb="FF025390"/>
      <name val="Calibri"/>
      <family val="2"/>
    </font>
    <font>
      <sz val="12"/>
      <color theme="1"/>
      <name val="Calibri"/>
      <family val="2"/>
    </font>
    <font>
      <u/>
      <sz val="11"/>
      <color theme="10"/>
      <name val="Arial"/>
      <family val="2"/>
    </font>
    <font>
      <i/>
      <sz val="12"/>
      <color rgb="FF0D0D0D"/>
      <name val="Calibri"/>
      <family val="2"/>
    </font>
    <font>
      <b/>
      <sz val="11"/>
      <color rgb="FFFF0000"/>
      <name val="Calibri"/>
      <family val="2"/>
    </font>
    <font>
      <i/>
      <sz val="11"/>
      <color theme="1"/>
      <name val="Calibri"/>
      <family val="2"/>
    </font>
    <font>
      <i/>
      <sz val="11"/>
      <name val="Calibri"/>
      <family val="2"/>
    </font>
    <font>
      <sz val="11"/>
      <color rgb="FF00B050"/>
      <name val="Calibri"/>
      <family val="2"/>
    </font>
    <font>
      <b/>
      <sz val="18"/>
      <color theme="4" tint="-0.249977111117893"/>
      <name val="Calibri"/>
      <family val="2"/>
    </font>
    <font>
      <sz val="12"/>
      <name val="Calibri"/>
      <family val="2"/>
    </font>
    <font>
      <sz val="11"/>
      <name val="Calibri"/>
      <family val="2"/>
    </font>
    <font>
      <b/>
      <sz val="11"/>
      <name val="Calibri"/>
      <family val="2"/>
    </font>
    <font>
      <b/>
      <sz val="18"/>
      <name val="Calibri"/>
      <family val="2"/>
    </font>
    <font>
      <sz val="11"/>
      <color theme="4" tint="-0.249977111117893"/>
      <name val="Calibri"/>
      <family val="2"/>
    </font>
    <font>
      <sz val="11"/>
      <color rgb="FFFFFFFF"/>
      <name val="Calibri"/>
      <family val="2"/>
    </font>
    <font>
      <sz val="9"/>
      <color rgb="FFFFFFFF"/>
      <name val="Calibri"/>
      <family val="2"/>
    </font>
    <font>
      <sz val="9"/>
      <color rgb="FF025390"/>
      <name val="Calibri"/>
      <family val="2"/>
    </font>
    <font>
      <sz val="11"/>
      <color theme="0"/>
      <name val="Calibri"/>
      <family val="2"/>
    </font>
    <font>
      <sz val="10"/>
      <name val="Calibri"/>
      <family val="2"/>
    </font>
    <font>
      <sz val="10"/>
      <color theme="1"/>
      <name val="Calibri"/>
      <family val="2"/>
    </font>
    <font>
      <sz val="26"/>
      <color theme="1"/>
      <name val="Calibri"/>
      <family val="2"/>
    </font>
    <font>
      <b/>
      <sz val="11"/>
      <color rgb="FFFFFFFF"/>
      <name val="Calibri"/>
      <family val="2"/>
      <scheme val="minor"/>
    </font>
    <font>
      <sz val="11"/>
      <color rgb="FF000000"/>
      <name val="Calibri"/>
      <family val="2"/>
      <scheme val="minor"/>
    </font>
    <font>
      <sz val="26"/>
      <color theme="1"/>
      <name val="Calibri"/>
      <family val="2"/>
      <scheme val="minor"/>
    </font>
    <font>
      <sz val="11"/>
      <color rgb="FFFF0000"/>
      <name val="Calibri"/>
      <family val="2"/>
    </font>
    <font>
      <b/>
      <sz val="12"/>
      <color theme="1"/>
      <name val="Calibri"/>
      <family val="2"/>
    </font>
    <font>
      <b/>
      <sz val="14"/>
      <color theme="1"/>
      <name val="Calibri"/>
      <family val="2"/>
    </font>
    <font>
      <sz val="11"/>
      <color theme="0"/>
      <name val="Calibri"/>
      <family val="2"/>
      <scheme val="minor"/>
    </font>
    <font>
      <b/>
      <sz val="14"/>
      <name val="Calibri"/>
      <family val="2"/>
    </font>
    <font>
      <b/>
      <sz val="14"/>
      <color rgb="FFFF0000"/>
      <name val="Calibri"/>
      <family val="2"/>
    </font>
    <font>
      <b/>
      <sz val="12"/>
      <color theme="0"/>
      <name val="Calibri"/>
      <family val="2"/>
    </font>
    <font>
      <b/>
      <sz val="12"/>
      <color rgb="FFFFFFFF"/>
      <name val="Calibri"/>
      <family val="2"/>
    </font>
    <font>
      <u/>
      <sz val="16"/>
      <color theme="10"/>
      <name val="Calibri"/>
      <family val="2"/>
      <scheme val="major"/>
    </font>
    <font>
      <b/>
      <u/>
      <sz val="16"/>
      <color theme="0"/>
      <name val="Calibri"/>
      <family val="2"/>
      <scheme val="major"/>
    </font>
    <font>
      <sz val="11"/>
      <color theme="1"/>
      <name val="Calibri"/>
    </font>
    <font>
      <b/>
      <sz val="11"/>
      <color theme="1"/>
      <name val="Calibri"/>
    </font>
    <font>
      <i/>
      <sz val="11"/>
      <color theme="1"/>
      <name val="Calibri"/>
    </font>
    <font>
      <sz val="11"/>
      <name val="Calibri"/>
    </font>
    <font>
      <b/>
      <sz val="10"/>
      <color theme="1"/>
      <name val="Calibri"/>
      <family val="2"/>
    </font>
    <font>
      <b/>
      <u/>
      <sz val="12"/>
      <color theme="0"/>
      <name val="Calibri"/>
      <family val="2"/>
      <scheme val="major"/>
    </font>
  </fonts>
  <fills count="23">
    <fill>
      <patternFill patternType="none"/>
    </fill>
    <fill>
      <patternFill patternType="gray125"/>
    </fill>
    <fill>
      <patternFill patternType="solid">
        <fgColor rgb="FFB0CDE4"/>
        <bgColor rgb="FFB0CDE4"/>
      </patternFill>
    </fill>
    <fill>
      <patternFill patternType="solid">
        <fgColor rgb="FF2F5497"/>
        <bgColor rgb="FF2F5497"/>
      </patternFill>
    </fill>
    <fill>
      <patternFill patternType="solid">
        <fgColor rgb="FFFFFFFF"/>
        <bgColor rgb="FFFFFFFF"/>
      </patternFill>
    </fill>
    <fill>
      <patternFill patternType="solid">
        <fgColor theme="0"/>
        <bgColor theme="0"/>
      </patternFill>
    </fill>
    <fill>
      <patternFill patternType="solid">
        <fgColor rgb="FF8FCAF9"/>
        <bgColor rgb="FF8FCAF9"/>
      </patternFill>
    </fill>
    <fill>
      <patternFill patternType="solid">
        <fgColor rgb="FF305496"/>
        <bgColor indexed="64"/>
      </patternFill>
    </fill>
    <fill>
      <patternFill patternType="solid">
        <fgColor theme="4" tint="0.79998168889431442"/>
        <bgColor theme="0"/>
      </patternFill>
    </fill>
    <fill>
      <patternFill patternType="solid">
        <fgColor theme="4" tint="0.79998168889431442"/>
        <bgColor indexed="64"/>
      </patternFill>
    </fill>
    <fill>
      <patternFill patternType="solid">
        <fgColor theme="0"/>
        <bgColor indexed="64"/>
      </patternFill>
    </fill>
    <fill>
      <patternFill patternType="solid">
        <fgColor theme="0"/>
        <bgColor rgb="FFFFFFFF"/>
      </patternFill>
    </fill>
    <fill>
      <patternFill patternType="solid">
        <fgColor theme="0"/>
        <bgColor rgb="FFB0CDE4"/>
      </patternFill>
    </fill>
    <fill>
      <patternFill patternType="solid">
        <fgColor rgb="FFFFFF00"/>
        <bgColor theme="0"/>
      </patternFill>
    </fill>
    <fill>
      <patternFill patternType="solid">
        <fgColor rgb="FFFFFF00"/>
        <bgColor rgb="FFFFFFFF"/>
      </patternFill>
    </fill>
    <fill>
      <patternFill patternType="solid">
        <fgColor rgb="FFFFFF00"/>
        <bgColor indexed="64"/>
      </patternFill>
    </fill>
    <fill>
      <patternFill patternType="solid">
        <fgColor rgb="FF366092"/>
        <bgColor rgb="FF000000"/>
      </patternFill>
    </fill>
    <fill>
      <patternFill patternType="solid">
        <fgColor rgb="FFFFFFFF"/>
        <bgColor rgb="FF000000"/>
      </patternFill>
    </fill>
    <fill>
      <patternFill patternType="solid">
        <fgColor rgb="FF00B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C00000"/>
        <bgColor rgb="FF000000"/>
      </patternFill>
    </fill>
  </fills>
  <borders count="15">
    <border>
      <left/>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AEAAAA"/>
      </left>
      <right style="thin">
        <color rgb="FFAEAAAA"/>
      </right>
      <top style="thin">
        <color rgb="FFAEAAAA"/>
      </top>
      <bottom/>
      <diagonal/>
    </border>
    <border>
      <left/>
      <right/>
      <top style="thin">
        <color rgb="FF999999"/>
      </top>
      <bottom/>
      <diagonal/>
    </border>
    <border>
      <left style="thin">
        <color rgb="FF999999"/>
      </left>
      <right/>
      <top style="thin">
        <color rgb="FF999999"/>
      </top>
      <bottom/>
      <diagonal/>
    </border>
    <border>
      <left/>
      <right style="thin">
        <color rgb="FF999999"/>
      </right>
      <top style="thin">
        <color rgb="FF999999"/>
      </top>
      <bottom/>
      <diagonal/>
    </border>
    <border>
      <left style="thin">
        <color indexed="64"/>
      </left>
      <right style="thin">
        <color indexed="64"/>
      </right>
      <top style="thin">
        <color indexed="64"/>
      </top>
      <bottom style="thin">
        <color indexed="64"/>
      </bottom>
      <diagonal/>
    </border>
    <border>
      <left style="thin">
        <color rgb="FFAEAAAA"/>
      </left>
      <right style="thin">
        <color rgb="FFAEAAAA"/>
      </right>
      <top style="thin">
        <color rgb="FFAEAAAA"/>
      </top>
      <bottom style="thin">
        <color rgb="FFAEAAAA"/>
      </bottom>
      <diagonal/>
    </border>
    <border>
      <left style="thin">
        <color indexed="64"/>
      </left>
      <right/>
      <top/>
      <bottom/>
      <diagonal/>
    </border>
  </borders>
  <cellStyleXfs count="2">
    <xf numFmtId="0" fontId="0" fillId="0" borderId="0"/>
    <xf numFmtId="0" fontId="8" fillId="0" borderId="0" applyNumberFormat="0" applyFill="0" applyBorder="0" applyAlignment="0" applyProtection="0"/>
  </cellStyleXfs>
  <cellXfs count="251">
    <xf numFmtId="0" fontId="0" fillId="0" borderId="0" xfId="0" applyFont="1" applyAlignment="1"/>
    <xf numFmtId="0" fontId="2" fillId="2" borderId="0" xfId="0" applyFont="1" applyFill="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4" fillId="2" borderId="0" xfId="0" applyFont="1" applyFill="1"/>
    <xf numFmtId="0" fontId="5" fillId="2" borderId="0" xfId="0" applyFont="1" applyFill="1"/>
    <xf numFmtId="0" fontId="2" fillId="5" borderId="0" xfId="0" applyFont="1" applyFill="1" applyAlignment="1">
      <alignment horizontal="center" vertical="center"/>
    </xf>
    <xf numFmtId="0" fontId="4" fillId="4" borderId="0" xfId="0" applyFont="1" applyFill="1"/>
    <xf numFmtId="0" fontId="6" fillId="5" borderId="0" xfId="0" applyFont="1" applyFill="1" applyAlignment="1">
      <alignment horizontal="left" vertical="center"/>
    </xf>
    <xf numFmtId="0" fontId="4" fillId="6" borderId="0" xfId="0" applyFont="1" applyFill="1" applyAlignment="1">
      <alignment wrapText="1"/>
    </xf>
    <xf numFmtId="0" fontId="4" fillId="6" borderId="0" xfId="0" applyFont="1" applyFill="1" applyAlignment="1">
      <alignment horizontal="left" vertical="center" wrapText="1"/>
    </xf>
    <xf numFmtId="0" fontId="4" fillId="2" borderId="0" xfId="0" applyFont="1" applyFill="1" applyAlignment="1">
      <alignment wrapText="1"/>
    </xf>
    <xf numFmtId="0" fontId="4" fillId="0" borderId="0" xfId="0" applyFont="1" applyAlignment="1">
      <alignment wrapText="1"/>
    </xf>
    <xf numFmtId="0" fontId="4" fillId="4" borderId="0" xfId="0" applyFont="1" applyFill="1" applyAlignment="1">
      <alignment wrapText="1"/>
    </xf>
    <xf numFmtId="0" fontId="4" fillId="4" borderId="0" xfId="0" applyFont="1" applyFill="1" applyAlignment="1"/>
    <xf numFmtId="0" fontId="4" fillId="5" borderId="0" xfId="0" applyFont="1" applyFill="1"/>
    <xf numFmtId="0" fontId="5" fillId="5" borderId="0" xfId="0" applyFont="1" applyFill="1" applyAlignment="1">
      <alignment horizontal="center"/>
    </xf>
    <xf numFmtId="0" fontId="4" fillId="0" borderId="0" xfId="0" applyFont="1" applyAlignment="1">
      <alignment horizontal="left" wrapText="1"/>
    </xf>
    <xf numFmtId="0" fontId="4" fillId="5" borderId="0" xfId="0" applyFont="1" applyFill="1" applyAlignment="1">
      <alignment wrapText="1"/>
    </xf>
    <xf numFmtId="0" fontId="4" fillId="5" borderId="0" xfId="0" applyFont="1" applyFill="1" applyAlignment="1">
      <alignment vertical="center" wrapText="1"/>
    </xf>
    <xf numFmtId="0" fontId="4" fillId="5" borderId="0" xfId="0" applyFont="1" applyFill="1" applyAlignment="1">
      <alignment horizontal="left" vertical="top"/>
    </xf>
    <xf numFmtId="0" fontId="4" fillId="5" borderId="0" xfId="0" applyFont="1" applyFill="1" applyAlignment="1">
      <alignment horizontal="left" vertical="top" wrapText="1"/>
    </xf>
    <xf numFmtId="0" fontId="3" fillId="5" borderId="0" xfId="0" applyFont="1" applyFill="1" applyAlignment="1">
      <alignment horizontal="left" vertical="center" wrapText="1"/>
    </xf>
    <xf numFmtId="0" fontId="4" fillId="5" borderId="0" xfId="0" applyFont="1" applyFill="1" applyAlignment="1">
      <alignment horizontal="left" vertical="center" wrapText="1"/>
    </xf>
    <xf numFmtId="0" fontId="7" fillId="5" borderId="0" xfId="0" applyFont="1" applyFill="1" applyAlignment="1">
      <alignment vertical="top" wrapText="1"/>
    </xf>
    <xf numFmtId="0" fontId="7" fillId="7" borderId="0" xfId="0" applyFont="1" applyFill="1" applyAlignment="1">
      <alignment vertical="top" wrapText="1"/>
    </xf>
    <xf numFmtId="0" fontId="7" fillId="0" borderId="0" xfId="0" applyFont="1" applyFill="1" applyAlignment="1">
      <alignment vertical="top" wrapText="1"/>
    </xf>
    <xf numFmtId="0" fontId="9" fillId="5" borderId="0" xfId="0" applyFont="1" applyFill="1" applyAlignment="1">
      <alignment horizontal="left" vertical="center"/>
    </xf>
    <xf numFmtId="0" fontId="7" fillId="5" borderId="0" xfId="0" applyFont="1" applyFill="1" applyAlignment="1">
      <alignment horizontal="left" vertical="top" wrapText="1"/>
    </xf>
    <xf numFmtId="0" fontId="10" fillId="0" borderId="0" xfId="0" applyFont="1" applyAlignment="1">
      <alignment horizontal="left" vertical="top"/>
    </xf>
    <xf numFmtId="0" fontId="4" fillId="5" borderId="0" xfId="0" applyFont="1" applyFill="1" applyBorder="1" applyAlignment="1">
      <alignment horizontal="left" vertical="top" wrapText="1"/>
    </xf>
    <xf numFmtId="0" fontId="4" fillId="0" borderId="0" xfId="0" applyFont="1" applyAlignment="1"/>
    <xf numFmtId="0" fontId="18" fillId="2" borderId="0" xfId="0" applyFont="1" applyFill="1" applyAlignment="1">
      <alignment horizontal="left" vertical="center"/>
    </xf>
    <xf numFmtId="0" fontId="17" fillId="2" borderId="0" xfId="0" applyFont="1" applyFill="1"/>
    <xf numFmtId="0" fontId="16" fillId="2" borderId="0" xfId="0" applyFont="1" applyFill="1" applyAlignment="1">
      <alignment wrapText="1"/>
    </xf>
    <xf numFmtId="0" fontId="17" fillId="2" borderId="0" xfId="0" applyFont="1" applyFill="1" applyAlignment="1"/>
    <xf numFmtId="0" fontId="4" fillId="7" borderId="0" xfId="0" applyFont="1" applyFill="1" applyAlignment="1">
      <alignment vertical="center" wrapText="1"/>
    </xf>
    <xf numFmtId="0" fontId="20" fillId="0" borderId="0" xfId="0" applyFont="1" applyFill="1" applyAlignment="1">
      <alignment vertical="center"/>
    </xf>
    <xf numFmtId="0" fontId="4" fillId="0" borderId="0" xfId="0" applyFont="1" applyFill="1" applyAlignment="1">
      <alignment vertical="center" wrapText="1"/>
    </xf>
    <xf numFmtId="0" fontId="16" fillId="12" borderId="0" xfId="0" applyFont="1" applyFill="1" applyAlignment="1">
      <alignment wrapText="1"/>
    </xf>
    <xf numFmtId="0" fontId="17" fillId="2" borderId="0" xfId="0" applyFont="1" applyFill="1" applyAlignment="1">
      <alignment wrapText="1"/>
    </xf>
    <xf numFmtId="0" fontId="16" fillId="4" borderId="0" xfId="0" applyFont="1" applyFill="1" applyAlignment="1">
      <alignment wrapText="1"/>
    </xf>
    <xf numFmtId="0" fontId="18" fillId="2" borderId="0" xfId="0" applyFont="1" applyFill="1" applyAlignment="1">
      <alignment horizontal="center" vertical="center"/>
    </xf>
    <xf numFmtId="0" fontId="16" fillId="2" borderId="0" xfId="0" applyFont="1" applyFill="1"/>
    <xf numFmtId="0" fontId="16" fillId="4" borderId="0" xfId="0" applyFont="1" applyFill="1"/>
    <xf numFmtId="0" fontId="16" fillId="2" borderId="0" xfId="0" applyFont="1" applyFill="1" applyAlignment="1">
      <alignment horizontal="left" vertical="top" wrapText="1"/>
    </xf>
    <xf numFmtId="0" fontId="16" fillId="2" borderId="0" xfId="0" applyFont="1" applyFill="1" applyAlignment="1">
      <alignment horizontal="left" vertical="top"/>
    </xf>
    <xf numFmtId="0" fontId="4" fillId="0" borderId="0" xfId="0" applyFont="1" applyAlignment="1">
      <alignment horizontal="left" vertical="top"/>
    </xf>
    <xf numFmtId="0" fontId="17" fillId="2" borderId="0" xfId="0" applyFont="1" applyFill="1" applyAlignment="1">
      <alignment horizontal="right" vertical="center" wrapText="1"/>
    </xf>
    <xf numFmtId="0" fontId="16" fillId="5" borderId="0" xfId="0" applyFont="1" applyFill="1" applyAlignment="1">
      <alignment horizontal="left" vertical="top" wrapText="1"/>
    </xf>
    <xf numFmtId="0" fontId="16" fillId="5" borderId="0" xfId="0" applyFont="1" applyFill="1" applyAlignment="1">
      <alignment wrapText="1"/>
    </xf>
    <xf numFmtId="0" fontId="16" fillId="0" borderId="0" xfId="0" applyFont="1" applyAlignment="1">
      <alignment wrapText="1"/>
    </xf>
    <xf numFmtId="0" fontId="16" fillId="4" borderId="0" xfId="0" applyFont="1" applyFill="1" applyAlignment="1"/>
    <xf numFmtId="0" fontId="21" fillId="2" borderId="0" xfId="0" applyFont="1" applyFill="1" applyAlignment="1">
      <alignment horizontal="center" vertical="center"/>
    </xf>
    <xf numFmtId="0" fontId="22" fillId="2" borderId="0" xfId="0" applyFont="1" applyFill="1" applyAlignment="1">
      <alignment horizontal="center" vertical="center"/>
    </xf>
    <xf numFmtId="0" fontId="4" fillId="5" borderId="0" xfId="0" applyFont="1" applyFill="1" applyAlignment="1">
      <alignment horizontal="center"/>
    </xf>
    <xf numFmtId="0" fontId="23" fillId="7" borderId="0" xfId="0" applyFont="1" applyFill="1" applyAlignment="1">
      <alignment horizontal="left" vertical="top"/>
    </xf>
    <xf numFmtId="0" fontId="23" fillId="7" borderId="0" xfId="0" applyFont="1" applyFill="1" applyAlignment="1">
      <alignment horizontal="center"/>
    </xf>
    <xf numFmtId="0" fontId="24" fillId="5" borderId="0" xfId="0" applyFont="1" applyFill="1" applyAlignment="1">
      <alignment horizontal="center"/>
    </xf>
    <xf numFmtId="0" fontId="16" fillId="0" borderId="0" xfId="0" applyFont="1" applyAlignment="1">
      <alignment vertical="center" wrapText="1"/>
    </xf>
    <xf numFmtId="0" fontId="23" fillId="7" borderId="0" xfId="0" applyFont="1" applyFill="1" applyAlignment="1">
      <alignment horizontal="left" vertical="top" wrapText="1"/>
    </xf>
    <xf numFmtId="0" fontId="23" fillId="7" borderId="0" xfId="0" applyFont="1" applyFill="1" applyAlignment="1">
      <alignment wrapText="1"/>
    </xf>
    <xf numFmtId="0" fontId="17" fillId="0" borderId="0" xfId="0" applyFont="1" applyAlignment="1">
      <alignment wrapText="1"/>
    </xf>
    <xf numFmtId="0" fontId="16" fillId="0" borderId="0" xfId="0" applyFont="1" applyBorder="1" applyAlignment="1">
      <alignment horizontal="left" vertical="top"/>
    </xf>
    <xf numFmtId="0" fontId="16" fillId="5" borderId="0" xfId="0" applyFont="1" applyFill="1" applyBorder="1" applyAlignment="1">
      <alignment wrapText="1"/>
    </xf>
    <xf numFmtId="0" fontId="4" fillId="5" borderId="0" xfId="0" applyFont="1" applyFill="1" applyBorder="1" applyAlignment="1">
      <alignment wrapText="1"/>
    </xf>
    <xf numFmtId="0" fontId="16" fillId="0" borderId="0" xfId="0" applyFont="1" applyBorder="1" applyAlignment="1"/>
    <xf numFmtId="0" fontId="25" fillId="5" borderId="0" xfId="0" applyFont="1" applyFill="1" applyBorder="1" applyAlignment="1">
      <alignment horizontal="center" wrapText="1"/>
    </xf>
    <xf numFmtId="0" fontId="4" fillId="0" borderId="0" xfId="0" applyFont="1" applyBorder="1" applyAlignment="1"/>
    <xf numFmtId="0" fontId="16" fillId="0" borderId="0" xfId="0" applyFont="1" applyBorder="1"/>
    <xf numFmtId="0" fontId="16" fillId="5" borderId="0" xfId="0" applyFont="1" applyFill="1" applyBorder="1" applyAlignment="1">
      <alignment horizontal="left" vertical="top" wrapText="1"/>
    </xf>
    <xf numFmtId="0" fontId="23" fillId="7" borderId="0" xfId="0" applyFont="1" applyFill="1" applyBorder="1" applyAlignment="1">
      <alignment horizontal="left" vertical="top" wrapText="1"/>
    </xf>
    <xf numFmtId="0" fontId="23" fillId="7" borderId="0" xfId="0" applyFont="1" applyFill="1" applyBorder="1" applyAlignment="1">
      <alignment wrapText="1"/>
    </xf>
    <xf numFmtId="0" fontId="4" fillId="5" borderId="0" xfId="0" applyFont="1" applyFill="1" applyBorder="1" applyAlignment="1">
      <alignment horizontal="center"/>
    </xf>
    <xf numFmtId="0" fontId="24" fillId="5" borderId="0" xfId="0" applyFont="1" applyFill="1" applyBorder="1" applyAlignment="1">
      <alignment horizontal="center"/>
    </xf>
    <xf numFmtId="0" fontId="4" fillId="0" borderId="0" xfId="0" applyFont="1" applyBorder="1" applyAlignment="1">
      <alignment horizontal="left" vertical="top"/>
    </xf>
    <xf numFmtId="0" fontId="4" fillId="13"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16" fillId="13" borderId="4" xfId="0" applyFont="1" applyFill="1" applyBorder="1" applyAlignment="1">
      <alignment horizontal="center" vertical="center" wrapText="1"/>
    </xf>
    <xf numFmtId="0" fontId="5" fillId="15" borderId="0" xfId="0" applyFont="1" applyFill="1" applyAlignment="1">
      <alignment horizontal="center" vertical="center"/>
    </xf>
    <xf numFmtId="0" fontId="4" fillId="10" borderId="0" xfId="0" applyFont="1" applyFill="1" applyAlignment="1"/>
    <xf numFmtId="0" fontId="27" fillId="16" borderId="12" xfId="0" applyFont="1" applyFill="1" applyBorder="1" applyAlignment="1"/>
    <xf numFmtId="0" fontId="28" fillId="17" borderId="12" xfId="0" applyFont="1" applyFill="1" applyBorder="1" applyAlignment="1">
      <alignment horizontal="center"/>
    </xf>
    <xf numFmtId="0" fontId="28" fillId="17" borderId="0" xfId="0" applyFont="1" applyFill="1" applyAlignment="1"/>
    <xf numFmtId="0" fontId="1" fillId="10" borderId="0" xfId="0" applyFont="1" applyFill="1" applyAlignment="1"/>
    <xf numFmtId="0" fontId="28" fillId="17" borderId="0" xfId="0" applyFont="1" applyFill="1" applyAlignment="1">
      <alignment horizontal="left"/>
    </xf>
    <xf numFmtId="0" fontId="27" fillId="16" borderId="12" xfId="0" applyFont="1" applyFill="1" applyBorder="1" applyAlignment="1">
      <alignment horizontal="center" vertical="center"/>
    </xf>
    <xf numFmtId="0" fontId="28" fillId="17" borderId="12" xfId="0" applyFont="1" applyFill="1" applyBorder="1" applyAlignment="1">
      <alignment horizontal="left" vertical="center"/>
    </xf>
    <xf numFmtId="0" fontId="28" fillId="18" borderId="12" xfId="0" applyFont="1" applyFill="1" applyBorder="1" applyAlignment="1"/>
    <xf numFmtId="0" fontId="28" fillId="17" borderId="12" xfId="0" applyFont="1" applyFill="1" applyBorder="1" applyAlignment="1"/>
    <xf numFmtId="0" fontId="28" fillId="19" borderId="12" xfId="0" applyFont="1" applyFill="1" applyBorder="1" applyAlignment="1"/>
    <xf numFmtId="0" fontId="28" fillId="20" borderId="12" xfId="0" applyFont="1" applyFill="1" applyBorder="1" applyAlignment="1"/>
    <xf numFmtId="0" fontId="28" fillId="21" borderId="12" xfId="0" applyFont="1" applyFill="1" applyBorder="1" applyAlignment="1"/>
    <xf numFmtId="0" fontId="1" fillId="0" borderId="0" xfId="0" applyFont="1" applyFill="1" applyAlignment="1"/>
    <xf numFmtId="0" fontId="29" fillId="10" borderId="0" xfId="0" applyFont="1" applyFill="1" applyAlignment="1">
      <alignment horizontal="center" vertical="center"/>
    </xf>
    <xf numFmtId="0" fontId="30" fillId="5" borderId="0" xfId="0" applyFont="1" applyFill="1" applyAlignment="1"/>
    <xf numFmtId="0" fontId="30" fillId="5" borderId="0" xfId="0" applyFont="1" applyFill="1" applyAlignment="1">
      <alignment horizontal="left" vertical="top"/>
    </xf>
    <xf numFmtId="0" fontId="4" fillId="4" borderId="0" xfId="0" applyFont="1" applyFill="1" applyAlignment="1">
      <alignment horizontal="left" vertical="top"/>
    </xf>
    <xf numFmtId="0" fontId="16" fillId="0" borderId="0" xfId="0" applyFont="1" applyAlignment="1">
      <alignment horizontal="left" vertical="top" wrapText="1"/>
    </xf>
    <xf numFmtId="0" fontId="4" fillId="0" borderId="0" xfId="0" applyFont="1" applyAlignment="1">
      <alignment horizontal="left" vertical="top" wrapText="1"/>
    </xf>
    <xf numFmtId="0" fontId="16" fillId="2" borderId="0" xfId="0" applyFont="1" applyFill="1" applyAlignment="1">
      <alignment vertical="center" wrapText="1"/>
    </xf>
    <xf numFmtId="0" fontId="7" fillId="5" borderId="0" xfId="0" applyFont="1" applyFill="1" applyAlignment="1">
      <alignment vertical="center" wrapText="1"/>
    </xf>
    <xf numFmtId="0" fontId="4" fillId="4" borderId="0" xfId="0" applyFont="1" applyFill="1" applyAlignment="1">
      <alignment vertical="center"/>
    </xf>
    <xf numFmtId="0" fontId="4" fillId="0" borderId="0" xfId="0" applyFont="1" applyAlignment="1">
      <alignment vertical="center"/>
    </xf>
    <xf numFmtId="0" fontId="7" fillId="5" borderId="0" xfId="0" applyFont="1" applyFill="1" applyAlignment="1">
      <alignment horizontal="left" vertical="center" wrapText="1"/>
    </xf>
    <xf numFmtId="0" fontId="4" fillId="0" borderId="0" xfId="0" applyFont="1" applyAlignment="1">
      <alignment vertical="center" wrapText="1"/>
    </xf>
    <xf numFmtId="0" fontId="17" fillId="2" borderId="0" xfId="0" applyFont="1" applyFill="1" applyAlignment="1">
      <alignment vertical="center" wrapText="1"/>
    </xf>
    <xf numFmtId="0" fontId="4" fillId="5" borderId="0" xfId="0" applyFont="1" applyFill="1" applyAlignment="1">
      <alignment horizontal="center" wrapText="1"/>
    </xf>
    <xf numFmtId="0" fontId="16" fillId="5" borderId="0" xfId="0" applyFont="1" applyFill="1" applyBorder="1" applyAlignment="1">
      <alignment horizontal="center" wrapText="1"/>
    </xf>
    <xf numFmtId="0" fontId="4" fillId="5" borderId="0" xfId="0" applyFont="1" applyFill="1" applyAlignment="1">
      <alignment horizontal="center" vertical="center" wrapText="1"/>
    </xf>
    <xf numFmtId="0" fontId="4" fillId="5" borderId="0" xfId="0" applyFont="1" applyFill="1" applyBorder="1" applyAlignment="1">
      <alignment horizontal="center" wrapText="1"/>
    </xf>
    <xf numFmtId="0" fontId="4" fillId="0" borderId="0" xfId="0" applyFont="1" applyBorder="1" applyAlignment="1">
      <alignment horizontal="center"/>
    </xf>
    <xf numFmtId="0" fontId="4" fillId="0" borderId="0" xfId="0" applyFont="1" applyAlignment="1">
      <alignment horizontal="center"/>
    </xf>
    <xf numFmtId="0" fontId="4" fillId="11" borderId="0" xfId="0" applyFont="1" applyFill="1"/>
    <xf numFmtId="0" fontId="26" fillId="5" borderId="4" xfId="0" applyFont="1" applyFill="1" applyBorder="1" applyAlignment="1" applyProtection="1">
      <alignment horizontal="center" vertical="center" wrapText="1"/>
      <protection locked="0"/>
    </xf>
    <xf numFmtId="0" fontId="33" fillId="22" borderId="12" xfId="0" applyFont="1" applyFill="1" applyBorder="1" applyAlignment="1"/>
    <xf numFmtId="0" fontId="18" fillId="2" borderId="0" xfId="0" applyFont="1" applyFill="1" applyAlignment="1" applyProtection="1">
      <alignment horizontal="left" vertical="center"/>
    </xf>
    <xf numFmtId="0" fontId="18" fillId="2" borderId="0" xfId="0" applyFont="1" applyFill="1" applyAlignment="1" applyProtection="1">
      <alignment horizontal="center" vertical="center"/>
    </xf>
    <xf numFmtId="0" fontId="3" fillId="2" borderId="0" xfId="0" applyFont="1" applyFill="1" applyAlignment="1" applyProtection="1">
      <alignment horizontal="left" vertical="center"/>
    </xf>
    <xf numFmtId="0" fontId="16" fillId="2" borderId="0" xfId="0" applyFont="1" applyFill="1" applyProtection="1"/>
    <xf numFmtId="0" fontId="4" fillId="0" borderId="0" xfId="0" applyFont="1" applyAlignment="1" applyProtection="1"/>
    <xf numFmtId="0" fontId="18" fillId="5" borderId="0" xfId="0" applyFont="1" applyFill="1" applyAlignment="1" applyProtection="1">
      <alignment horizontal="center" vertical="center"/>
    </xf>
    <xf numFmtId="0" fontId="16" fillId="4" borderId="0" xfId="0" applyFont="1" applyFill="1" applyProtection="1"/>
    <xf numFmtId="0" fontId="16" fillId="2" borderId="0" xfId="0" applyFont="1" applyFill="1" applyAlignment="1" applyProtection="1">
      <alignment horizontal="left" vertical="top" wrapText="1"/>
    </xf>
    <xf numFmtId="0" fontId="4" fillId="5" borderId="0" xfId="0" applyFont="1" applyFill="1" applyAlignment="1" applyProtection="1">
      <alignment horizontal="left" vertical="top" wrapText="1"/>
    </xf>
    <xf numFmtId="0" fontId="16" fillId="4" borderId="0" xfId="0" applyFont="1" applyFill="1" applyAlignment="1" applyProtection="1">
      <alignment horizontal="left" vertical="top"/>
    </xf>
    <xf numFmtId="0" fontId="16" fillId="2" borderId="0" xfId="0" applyFont="1" applyFill="1" applyAlignment="1" applyProtection="1">
      <alignment horizontal="left" vertical="top"/>
    </xf>
    <xf numFmtId="0" fontId="4" fillId="0" borderId="0" xfId="0" applyFont="1" applyAlignment="1" applyProtection="1">
      <alignment horizontal="left" vertical="top"/>
    </xf>
    <xf numFmtId="0" fontId="2" fillId="2" borderId="0" xfId="0" applyFont="1" applyFill="1" applyAlignment="1" applyProtection="1">
      <alignment horizontal="left" vertical="center"/>
    </xf>
    <xf numFmtId="0" fontId="4" fillId="6" borderId="0" xfId="0" applyFont="1" applyFill="1" applyAlignment="1" applyProtection="1">
      <alignment wrapText="1"/>
    </xf>
    <xf numFmtId="0" fontId="16" fillId="2" borderId="0" xfId="0" applyFont="1" applyFill="1" applyAlignment="1" applyProtection="1">
      <alignment vertical="center" wrapText="1"/>
    </xf>
    <xf numFmtId="0" fontId="4" fillId="5" borderId="0" xfId="0" applyFont="1" applyFill="1" applyAlignment="1" applyProtection="1">
      <alignment horizontal="left" vertical="center" wrapText="1"/>
    </xf>
    <xf numFmtId="0" fontId="7" fillId="5" borderId="0" xfId="0" applyFont="1" applyFill="1" applyAlignment="1" applyProtection="1">
      <alignment vertical="center" wrapText="1"/>
    </xf>
    <xf numFmtId="0" fontId="4" fillId="4" borderId="0" xfId="0" applyFont="1" applyFill="1" applyAlignment="1" applyProtection="1">
      <alignment vertical="center"/>
    </xf>
    <xf numFmtId="0" fontId="16" fillId="4" borderId="0" xfId="0" applyFont="1" applyFill="1" applyAlignment="1" applyProtection="1">
      <alignment horizontal="left" vertical="center"/>
    </xf>
    <xf numFmtId="0" fontId="16" fillId="2" borderId="0" xfId="0" applyFont="1" applyFill="1" applyAlignment="1" applyProtection="1">
      <alignment horizontal="left" vertical="center"/>
    </xf>
    <xf numFmtId="0" fontId="4" fillId="0" borderId="0" xfId="0" applyFont="1" applyAlignment="1" applyProtection="1">
      <alignment vertical="center"/>
    </xf>
    <xf numFmtId="0" fontId="16" fillId="2" borderId="0" xfId="0" applyFont="1" applyFill="1" applyAlignment="1" applyProtection="1">
      <alignment wrapText="1"/>
    </xf>
    <xf numFmtId="0" fontId="31" fillId="5" borderId="0" xfId="0" applyFont="1" applyFill="1" applyAlignment="1" applyProtection="1">
      <alignment horizontal="left" vertical="top" wrapText="1"/>
    </xf>
    <xf numFmtId="0" fontId="7" fillId="5" borderId="0" xfId="0" applyFont="1" applyFill="1" applyAlignment="1" applyProtection="1">
      <alignment horizontal="left" vertical="top" wrapText="1"/>
    </xf>
    <xf numFmtId="0" fontId="4" fillId="4" borderId="0" xfId="0" applyFont="1" applyFill="1" applyProtection="1"/>
    <xf numFmtId="0" fontId="7" fillId="5" borderId="0" xfId="0" applyFont="1" applyFill="1" applyAlignment="1" applyProtection="1">
      <alignment horizontal="left" vertical="center" wrapText="1"/>
    </xf>
    <xf numFmtId="0" fontId="4" fillId="5" borderId="0" xfId="0" applyFont="1" applyFill="1" applyProtection="1"/>
    <xf numFmtId="0" fontId="5" fillId="5" borderId="0" xfId="0" applyFont="1" applyFill="1" applyAlignment="1" applyProtection="1">
      <alignment horizontal="center"/>
    </xf>
    <xf numFmtId="0" fontId="16" fillId="5" borderId="0" xfId="0" applyFont="1" applyFill="1" applyProtection="1"/>
    <xf numFmtId="0" fontId="16" fillId="5" borderId="0" xfId="0" applyFont="1" applyFill="1" applyAlignment="1" applyProtection="1">
      <alignment horizontal="left" vertical="top"/>
    </xf>
    <xf numFmtId="0" fontId="4" fillId="5" borderId="0" xfId="0" applyFont="1" applyFill="1" applyAlignment="1" applyProtection="1">
      <alignment horizontal="left" vertical="top"/>
    </xf>
    <xf numFmtId="0" fontId="16" fillId="5" borderId="0" xfId="0" applyFont="1" applyFill="1" applyAlignment="1" applyProtection="1">
      <alignment horizontal="center"/>
    </xf>
    <xf numFmtId="0" fontId="17" fillId="2" borderId="0" xfId="0" applyFont="1" applyFill="1" applyAlignment="1" applyProtection="1">
      <alignment horizontal="right" vertical="center" wrapText="1"/>
    </xf>
    <xf numFmtId="0" fontId="4" fillId="5" borderId="0" xfId="0" applyFont="1" applyFill="1" applyAlignment="1" applyProtection="1">
      <alignment vertical="center" wrapText="1"/>
    </xf>
    <xf numFmtId="0" fontId="16" fillId="14" borderId="1" xfId="0" applyFont="1" applyFill="1" applyBorder="1" applyAlignment="1" applyProtection="1">
      <alignment horizontal="center" vertical="center" wrapText="1"/>
    </xf>
    <xf numFmtId="0" fontId="16" fillId="4" borderId="0" xfId="0" applyFont="1" applyFill="1" applyAlignment="1" applyProtection="1">
      <alignment wrapText="1"/>
    </xf>
    <xf numFmtId="0" fontId="4" fillId="0" borderId="0" xfId="0" applyFont="1" applyAlignment="1" applyProtection="1">
      <alignment wrapText="1"/>
    </xf>
    <xf numFmtId="0" fontId="4" fillId="0" borderId="0" xfId="0" applyFont="1" applyAlignment="1" applyProtection="1">
      <alignment horizontal="left" wrapText="1"/>
    </xf>
    <xf numFmtId="0" fontId="16" fillId="5" borderId="0" xfId="0" applyFont="1" applyFill="1" applyAlignment="1" applyProtection="1">
      <alignment horizontal="left" vertical="top" wrapText="1"/>
    </xf>
    <xf numFmtId="0" fontId="30" fillId="5" borderId="0" xfId="0" applyFont="1" applyFill="1" applyAlignment="1" applyProtection="1">
      <alignment horizontal="left" vertical="top"/>
    </xf>
    <xf numFmtId="0" fontId="16" fillId="5" borderId="0" xfId="0" applyFont="1" applyFill="1" applyAlignment="1" applyProtection="1">
      <alignment wrapText="1"/>
    </xf>
    <xf numFmtId="0" fontId="4" fillId="5" borderId="0" xfId="0" applyFont="1" applyFill="1" applyAlignment="1" applyProtection="1">
      <alignment wrapText="1"/>
    </xf>
    <xf numFmtId="0" fontId="5" fillId="2" borderId="0" xfId="0" applyFont="1" applyFill="1" applyAlignment="1" applyProtection="1">
      <alignment wrapText="1"/>
    </xf>
    <xf numFmtId="0" fontId="4" fillId="4" borderId="0" xfId="0" applyFont="1" applyFill="1" applyAlignment="1" applyProtection="1">
      <alignment wrapText="1"/>
    </xf>
    <xf numFmtId="0" fontId="4" fillId="2" borderId="0" xfId="0" applyFont="1" applyFill="1" applyAlignment="1" applyProtection="1">
      <alignment wrapText="1"/>
    </xf>
    <xf numFmtId="0" fontId="17" fillId="2" borderId="0" xfId="0" applyFont="1" applyFill="1" applyAlignment="1" applyProtection="1">
      <alignment wrapText="1"/>
    </xf>
    <xf numFmtId="0" fontId="16" fillId="13" borderId="0" xfId="0" applyFont="1" applyFill="1" applyAlignment="1" applyProtection="1">
      <alignment horizontal="center" vertical="center" wrapText="1"/>
    </xf>
    <xf numFmtId="0" fontId="4" fillId="0" borderId="0" xfId="0" applyFont="1" applyFill="1" applyProtection="1"/>
    <xf numFmtId="0" fontId="5" fillId="5" borderId="0" xfId="0" applyFont="1" applyFill="1" applyAlignment="1" applyProtection="1">
      <alignment wrapText="1"/>
    </xf>
    <xf numFmtId="0" fontId="16" fillId="0" borderId="0" xfId="0" applyFont="1" applyAlignment="1" applyProtection="1">
      <alignment wrapText="1"/>
    </xf>
    <xf numFmtId="0" fontId="4" fillId="4" borderId="0" xfId="0" applyFont="1" applyFill="1" applyAlignment="1" applyProtection="1"/>
    <xf numFmtId="0" fontId="16" fillId="4" borderId="0" xfId="0" applyFont="1" applyFill="1" applyAlignment="1" applyProtection="1"/>
    <xf numFmtId="0" fontId="32" fillId="10" borderId="13" xfId="0" applyFont="1" applyFill="1" applyBorder="1" applyAlignment="1">
      <alignment horizontal="center" vertical="center"/>
    </xf>
    <xf numFmtId="0" fontId="32" fillId="5" borderId="0" xfId="0" applyFont="1" applyFill="1" applyAlignment="1">
      <alignment horizontal="left" vertical="center" wrapText="1"/>
    </xf>
    <xf numFmtId="0" fontId="32" fillId="5" borderId="0" xfId="0" applyFont="1" applyFill="1" applyAlignment="1">
      <alignment horizontal="left" vertical="top" wrapText="1"/>
    </xf>
    <xf numFmtId="0" fontId="34" fillId="5" borderId="0" xfId="0" applyFont="1" applyFill="1" applyAlignment="1">
      <alignment horizontal="left" vertical="center" wrapText="1"/>
    </xf>
    <xf numFmtId="0" fontId="32" fillId="5" borderId="0" xfId="0" applyFont="1" applyFill="1" applyAlignment="1" applyProtection="1">
      <alignment horizontal="left" vertical="center" wrapText="1"/>
    </xf>
    <xf numFmtId="0" fontId="36" fillId="7" borderId="0" xfId="0" applyFont="1" applyFill="1" applyAlignment="1">
      <alignment horizontal="left" vertical="center"/>
    </xf>
    <xf numFmtId="0" fontId="37" fillId="7" borderId="0" xfId="0" applyFont="1" applyFill="1" applyAlignment="1">
      <alignment horizontal="left" vertical="center"/>
    </xf>
    <xf numFmtId="0" fontId="37" fillId="7" borderId="0" xfId="0" applyFont="1" applyFill="1" applyBorder="1" applyAlignment="1">
      <alignment horizontal="left" vertical="center"/>
    </xf>
    <xf numFmtId="0" fontId="37" fillId="7" borderId="0" xfId="0" applyFont="1" applyFill="1" applyAlignment="1">
      <alignment vertical="center"/>
    </xf>
    <xf numFmtId="0" fontId="38" fillId="4" borderId="0" xfId="1" applyFont="1" applyFill="1" applyAlignment="1">
      <alignment vertical="center" wrapText="1"/>
    </xf>
    <xf numFmtId="0" fontId="38" fillId="0" borderId="0" xfId="1" applyFont="1" applyAlignment="1" applyProtection="1">
      <alignment horizontal="left" vertical="center"/>
    </xf>
    <xf numFmtId="0" fontId="38" fillId="0" borderId="0" xfId="1" applyFont="1" applyAlignment="1">
      <alignment horizontal="left" vertical="center"/>
    </xf>
    <xf numFmtId="0" fontId="38" fillId="10" borderId="0" xfId="1" applyFont="1" applyFill="1" applyAlignment="1"/>
    <xf numFmtId="0" fontId="14" fillId="5" borderId="0" xfId="0" applyFont="1" applyFill="1" applyAlignment="1">
      <alignment horizontal="left" vertical="center" wrapText="1"/>
    </xf>
    <xf numFmtId="0" fontId="19" fillId="0" borderId="0" xfId="0" applyFont="1" applyAlignment="1"/>
    <xf numFmtId="0" fontId="15" fillId="5" borderId="0" xfId="0" applyFont="1" applyFill="1" applyAlignment="1">
      <alignment horizontal="left" vertical="top" wrapText="1"/>
    </xf>
    <xf numFmtId="0" fontId="39" fillId="3" borderId="0" xfId="1" applyFont="1" applyFill="1" applyAlignment="1">
      <alignment horizontal="center" vertical="center" wrapText="1"/>
    </xf>
    <xf numFmtId="0" fontId="35" fillId="5" borderId="5" xfId="0" applyFont="1" applyFill="1" applyBorder="1" applyAlignment="1" applyProtection="1">
      <alignment horizontal="left" vertical="center" wrapText="1" indent="1"/>
      <protection locked="0"/>
    </xf>
    <xf numFmtId="0" fontId="35" fillId="5" borderId="6" xfId="0" applyFont="1" applyFill="1" applyBorder="1" applyAlignment="1" applyProtection="1">
      <alignment horizontal="left" vertical="center" wrapText="1" indent="1"/>
      <protection locked="0"/>
    </xf>
    <xf numFmtId="0" fontId="35" fillId="5" borderId="7" xfId="0" applyFont="1" applyFill="1" applyBorder="1" applyAlignment="1" applyProtection="1">
      <alignment horizontal="left" vertical="center" wrapText="1" indent="1"/>
      <protection locked="0"/>
    </xf>
    <xf numFmtId="0" fontId="9" fillId="5" borderId="0" xfId="0" applyFont="1" applyFill="1" applyAlignment="1">
      <alignment horizontal="left" vertical="center" wrapText="1"/>
    </xf>
    <xf numFmtId="0" fontId="11" fillId="5" borderId="1" xfId="0" applyFont="1" applyFill="1" applyBorder="1" applyAlignment="1" applyProtection="1">
      <alignment vertical="top" wrapText="1"/>
      <protection locked="0"/>
    </xf>
    <xf numFmtId="0" fontId="12" fillId="0" borderId="3" xfId="0" applyFont="1" applyBorder="1" applyAlignment="1" applyProtection="1">
      <alignment vertical="top"/>
      <protection locked="0"/>
    </xf>
    <xf numFmtId="0" fontId="12" fillId="5" borderId="1" xfId="0" applyFont="1" applyFill="1" applyBorder="1" applyAlignment="1" applyProtection="1">
      <alignment vertical="top" wrapText="1"/>
      <protection locked="0"/>
    </xf>
    <xf numFmtId="0" fontId="4" fillId="5" borderId="1" xfId="0" applyFont="1" applyFill="1" applyBorder="1" applyAlignment="1" applyProtection="1">
      <alignment vertical="top" wrapText="1"/>
      <protection locked="0"/>
    </xf>
    <xf numFmtId="0" fontId="16" fillId="0" borderId="3" xfId="0" applyFont="1" applyBorder="1" applyAlignment="1" applyProtection="1">
      <alignment vertical="top"/>
      <protection locked="0"/>
    </xf>
    <xf numFmtId="14" fontId="35" fillId="5" borderId="1" xfId="0" applyNumberFormat="1" applyFont="1" applyFill="1" applyBorder="1" applyAlignment="1" applyProtection="1">
      <alignment horizontal="left" vertical="center" wrapText="1" indent="1"/>
      <protection locked="0"/>
    </xf>
    <xf numFmtId="0" fontId="35" fillId="5" borderId="2" xfId="0" applyFont="1" applyFill="1" applyBorder="1" applyAlignment="1" applyProtection="1">
      <alignment horizontal="left" vertical="center" wrapText="1" indent="1"/>
      <protection locked="0"/>
    </xf>
    <xf numFmtId="0" fontId="35" fillId="5" borderId="3" xfId="0" applyFont="1" applyFill="1" applyBorder="1" applyAlignment="1" applyProtection="1">
      <alignment horizontal="left" vertical="center" wrapText="1" indent="1"/>
      <protection locked="0"/>
    </xf>
    <xf numFmtId="0" fontId="35" fillId="5" borderId="1" xfId="0" applyFont="1" applyFill="1" applyBorder="1" applyAlignment="1" applyProtection="1">
      <alignment horizontal="left" vertical="center" wrapText="1" indent="1"/>
      <protection locked="0"/>
    </xf>
    <xf numFmtId="0" fontId="14" fillId="5" borderId="0" xfId="0" applyFont="1" applyFill="1" applyAlignment="1" applyProtection="1">
      <alignment horizontal="left" vertical="center"/>
    </xf>
    <xf numFmtId="0" fontId="19" fillId="0" borderId="0" xfId="0" applyFont="1" applyAlignment="1" applyProtection="1"/>
    <xf numFmtId="0" fontId="4" fillId="5" borderId="1" xfId="0" applyFont="1" applyFill="1" applyBorder="1" applyAlignment="1" applyProtection="1">
      <alignment horizontal="left" vertical="top" wrapText="1"/>
    </xf>
    <xf numFmtId="0" fontId="16" fillId="0" borderId="2" xfId="0" applyFont="1" applyBorder="1" applyAlignment="1" applyProtection="1">
      <alignment horizontal="left" vertical="top"/>
    </xf>
    <xf numFmtId="0" fontId="16" fillId="0" borderId="3" xfId="0" applyFont="1" applyBorder="1" applyAlignment="1" applyProtection="1">
      <alignment horizontal="left" vertical="top"/>
    </xf>
    <xf numFmtId="0" fontId="7" fillId="5" borderId="0" xfId="0" applyFont="1" applyFill="1" applyAlignment="1" applyProtection="1">
      <alignment horizontal="center"/>
    </xf>
    <xf numFmtId="0" fontId="7" fillId="0" borderId="0" xfId="0" applyFont="1" applyAlignment="1" applyProtection="1"/>
    <xf numFmtId="0" fontId="12" fillId="5" borderId="0" xfId="0" applyFont="1" applyFill="1" applyAlignment="1" applyProtection="1">
      <alignment horizontal="left" vertical="center" wrapText="1"/>
    </xf>
    <xf numFmtId="0" fontId="12" fillId="0" borderId="0" xfId="0" applyFont="1" applyAlignment="1" applyProtection="1">
      <alignment horizontal="left" vertical="center"/>
    </xf>
    <xf numFmtId="0" fontId="4" fillId="5" borderId="1" xfId="0" applyFont="1" applyFill="1" applyBorder="1" applyAlignment="1">
      <alignment horizontal="left" vertical="top" wrapText="1"/>
    </xf>
    <xf numFmtId="0" fontId="16" fillId="0" borderId="2" xfId="0" applyFont="1" applyBorder="1" applyAlignment="1">
      <alignment horizontal="left" vertical="top"/>
    </xf>
    <xf numFmtId="0" fontId="16" fillId="0" borderId="3" xfId="0" applyFont="1" applyBorder="1" applyAlignment="1">
      <alignment horizontal="left" vertical="top"/>
    </xf>
    <xf numFmtId="0" fontId="4" fillId="5" borderId="4" xfId="0" applyFont="1" applyFill="1" applyBorder="1" applyAlignment="1">
      <alignment horizontal="left" vertical="top" wrapText="1"/>
    </xf>
    <xf numFmtId="0" fontId="16" fillId="0" borderId="4" xfId="0" applyFont="1" applyBorder="1" applyAlignment="1">
      <alignment horizontal="left" vertical="top"/>
    </xf>
    <xf numFmtId="0" fontId="16" fillId="5" borderId="4" xfId="0" applyFont="1" applyFill="1" applyBorder="1" applyAlignment="1">
      <alignment horizontal="left" vertical="top" wrapText="1"/>
    </xf>
    <xf numFmtId="0" fontId="13" fillId="5" borderId="0" xfId="0" applyFont="1" applyFill="1" applyBorder="1" applyAlignment="1">
      <alignment horizontal="left" vertical="top" wrapText="1"/>
    </xf>
    <xf numFmtId="0" fontId="16" fillId="5" borderId="1" xfId="0" applyFont="1" applyFill="1" applyBorder="1" applyAlignment="1">
      <alignment horizontal="left" vertical="top" wrapText="1"/>
    </xf>
    <xf numFmtId="0" fontId="4" fillId="5" borderId="4" xfId="0" applyFont="1" applyFill="1" applyBorder="1" applyAlignment="1" applyProtection="1">
      <alignment horizontal="left" vertical="top" wrapText="1"/>
      <protection locked="0"/>
    </xf>
    <xf numFmtId="0" fontId="16" fillId="0" borderId="4" xfId="0" applyFont="1" applyBorder="1" applyAlignment="1" applyProtection="1">
      <alignment horizontal="left" vertical="top"/>
      <protection locked="0"/>
    </xf>
    <xf numFmtId="0" fontId="4" fillId="5" borderId="1" xfId="0" applyFont="1" applyFill="1" applyBorder="1" applyAlignment="1" applyProtection="1">
      <alignment horizontal="left" vertical="top" wrapText="1"/>
      <protection locked="0"/>
    </xf>
    <xf numFmtId="0" fontId="16" fillId="0" borderId="3" xfId="0" applyFont="1" applyBorder="1" applyAlignment="1" applyProtection="1">
      <alignment horizontal="left" vertical="top"/>
      <protection locked="0"/>
    </xf>
    <xf numFmtId="0" fontId="25" fillId="5" borderId="0" xfId="0" applyFont="1" applyFill="1" applyAlignment="1">
      <alignment horizontal="center"/>
    </xf>
    <xf numFmtId="0" fontId="25" fillId="0" borderId="0" xfId="0" applyFont="1" applyAlignment="1"/>
    <xf numFmtId="0" fontId="11" fillId="5" borderId="4" xfId="0" applyFont="1" applyFill="1" applyBorder="1" applyAlignment="1" applyProtection="1">
      <alignment horizontal="left" vertical="top" wrapText="1"/>
      <protection locked="0"/>
    </xf>
    <xf numFmtId="0" fontId="12" fillId="0" borderId="4" xfId="0" applyFont="1" applyBorder="1" applyAlignment="1" applyProtection="1">
      <alignment horizontal="left" vertical="top"/>
      <protection locked="0"/>
    </xf>
    <xf numFmtId="0" fontId="11" fillId="5" borderId="1" xfId="0" applyFont="1" applyFill="1" applyBorder="1" applyAlignment="1" applyProtection="1">
      <alignment horizontal="left" vertical="top" wrapText="1"/>
      <protection locked="0"/>
    </xf>
    <xf numFmtId="0" fontId="12" fillId="0" borderId="3" xfId="0" applyFont="1" applyBorder="1" applyAlignment="1" applyProtection="1">
      <alignment horizontal="left" vertical="top"/>
      <protection locked="0"/>
    </xf>
    <xf numFmtId="0" fontId="12" fillId="5" borderId="0" xfId="0" applyFont="1" applyFill="1" applyAlignment="1">
      <alignment horizontal="left" vertical="center" wrapText="1"/>
    </xf>
    <xf numFmtId="0" fontId="12" fillId="0" borderId="0" xfId="0" applyFont="1" applyAlignment="1"/>
    <xf numFmtId="0" fontId="14" fillId="5" borderId="0" xfId="0" applyFont="1" applyFill="1" applyAlignment="1">
      <alignment horizontal="left" vertical="center"/>
    </xf>
    <xf numFmtId="0" fontId="17" fillId="8" borderId="10" xfId="0" applyFont="1" applyFill="1" applyBorder="1" applyAlignment="1">
      <alignment horizontal="left" vertical="top" wrapText="1"/>
    </xf>
    <xf numFmtId="0" fontId="16" fillId="9" borderId="9" xfId="0" applyFont="1" applyFill="1" applyBorder="1" applyAlignment="1">
      <alignment horizontal="left" vertical="top"/>
    </xf>
    <xf numFmtId="0" fontId="16" fillId="9" borderId="11" xfId="0" applyFont="1" applyFill="1" applyBorder="1" applyAlignment="1">
      <alignment horizontal="left" vertical="top"/>
    </xf>
    <xf numFmtId="0" fontId="13" fillId="5" borderId="9" xfId="0" applyFont="1" applyFill="1" applyBorder="1" applyAlignment="1">
      <alignment horizontal="left" vertical="top" wrapText="1"/>
    </xf>
    <xf numFmtId="0" fontId="5" fillId="8" borderId="8" xfId="0" applyFont="1" applyFill="1" applyBorder="1" applyAlignment="1">
      <alignment horizontal="left" vertical="top" wrapText="1"/>
    </xf>
    <xf numFmtId="0" fontId="16" fillId="9" borderId="8" xfId="0" applyFont="1" applyFill="1" applyBorder="1" applyAlignment="1">
      <alignment horizontal="left" vertical="top"/>
    </xf>
    <xf numFmtId="0" fontId="32" fillId="10" borderId="1" xfId="0" applyFont="1" applyFill="1" applyBorder="1" applyAlignment="1">
      <alignment horizontal="center" vertical="center"/>
    </xf>
    <xf numFmtId="0" fontId="32" fillId="10" borderId="2" xfId="0" applyFont="1" applyFill="1" applyBorder="1" applyAlignment="1">
      <alignment horizontal="center" vertical="center"/>
    </xf>
    <xf numFmtId="0" fontId="32" fillId="10" borderId="3" xfId="0" applyFont="1" applyFill="1" applyBorder="1" applyAlignment="1">
      <alignment horizontal="center" vertical="center"/>
    </xf>
    <xf numFmtId="0" fontId="4" fillId="10" borderId="1" xfId="0" applyFont="1" applyFill="1" applyBorder="1" applyAlignment="1">
      <alignment horizontal="left" vertical="center" wrapText="1" indent="1"/>
    </xf>
    <xf numFmtId="0" fontId="4" fillId="10" borderId="2" xfId="0" applyFont="1" applyFill="1" applyBorder="1" applyAlignment="1">
      <alignment horizontal="left" vertical="center" wrapText="1" indent="1"/>
    </xf>
    <xf numFmtId="0" fontId="4" fillId="10" borderId="3" xfId="0" applyFont="1" applyFill="1" applyBorder="1" applyAlignment="1">
      <alignment horizontal="left" vertical="center" wrapText="1" indent="1"/>
    </xf>
    <xf numFmtId="0" fontId="27" fillId="16" borderId="14" xfId="0" applyFont="1" applyFill="1" applyBorder="1" applyAlignment="1">
      <alignment horizontal="left"/>
    </xf>
    <xf numFmtId="0" fontId="27" fillId="16" borderId="0" xfId="0" applyFont="1" applyFill="1" applyBorder="1" applyAlignment="1">
      <alignment horizontal="left"/>
    </xf>
    <xf numFmtId="0" fontId="40" fillId="5" borderId="1" xfId="0" applyFont="1" applyFill="1" applyBorder="1" applyAlignment="1">
      <alignment horizontal="left" vertical="top" wrapText="1"/>
    </xf>
    <xf numFmtId="0" fontId="43" fillId="0" borderId="2" xfId="0" applyFont="1" applyBorder="1" applyAlignment="1">
      <alignment horizontal="left" vertical="top"/>
    </xf>
    <xf numFmtId="0" fontId="43" fillId="0" borderId="3" xfId="0" applyFont="1" applyBorder="1" applyAlignment="1">
      <alignment horizontal="left" vertical="top"/>
    </xf>
    <xf numFmtId="0" fontId="4" fillId="5" borderId="0" xfId="0" applyFont="1" applyFill="1" applyAlignment="1" applyProtection="1">
      <alignment horizontal="center" wrapText="1"/>
    </xf>
    <xf numFmtId="0" fontId="44" fillId="8" borderId="13" xfId="0" applyFont="1" applyFill="1" applyBorder="1" applyAlignment="1">
      <alignment horizontal="left" vertical="center" wrapText="1"/>
    </xf>
    <xf numFmtId="0" fontId="24" fillId="9" borderId="13" xfId="0" applyFont="1" applyFill="1" applyBorder="1" applyAlignment="1">
      <alignment horizontal="left" vertical="center"/>
    </xf>
    <xf numFmtId="0" fontId="45" fillId="3" borderId="0" xfId="1" applyFont="1" applyFill="1" applyAlignment="1">
      <alignment horizontal="center" vertical="center" wrapText="1"/>
    </xf>
    <xf numFmtId="0" fontId="45" fillId="0" borderId="0" xfId="1" applyFont="1" applyAlignment="1"/>
  </cellXfs>
  <cellStyles count="2">
    <cellStyle name="Hyperlink" xfId="1"/>
    <cellStyle name="Normal" xfId="0" builtinId="0"/>
  </cellStyles>
  <dxfs count="8">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FF660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bottom" textRotation="0" wrapText="0" indent="0" justifyLastLine="0" shrinkToFit="0" readingOrder="0"/>
    </dxf>
  </dxfs>
  <tableStyles count="0" defaultTableStyle="TableStyleMedium2" defaultPivotStyle="PivotStyleLight16"/>
  <colors>
    <mruColors>
      <color rgb="FFFF6600"/>
      <color rgb="FF99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microsoft.com/office/2017/10/relationships/person" Target="persons/person.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313786</xdr:colOff>
      <xdr:row>17</xdr:row>
      <xdr:rowOff>85766</xdr:rowOff>
    </xdr:from>
    <xdr:to>
      <xdr:col>13</xdr:col>
      <xdr:colOff>667287</xdr:colOff>
      <xdr:row>42</xdr:row>
      <xdr:rowOff>0</xdr:rowOff>
    </xdr:to>
    <xdr:pic>
      <xdr:nvPicPr>
        <xdr:cNvPr id="5" name="Picture 4"/>
        <xdr:cNvPicPr>
          <a:picLocks noChangeAspect="1"/>
        </xdr:cNvPicPr>
      </xdr:nvPicPr>
      <xdr:blipFill>
        <a:blip xmlns:r="http://schemas.openxmlformats.org/officeDocument/2006/relationships" r:embed="rId1"/>
        <a:stretch>
          <a:fillRect/>
        </a:stretch>
      </xdr:blipFill>
      <xdr:spPr>
        <a:xfrm>
          <a:off x="1837786" y="5569857"/>
          <a:ext cx="7223046" cy="46363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rta Gierszewska" id="{2EDE8BD2-547C-499B-AE52-E0CDE63115D1}" userId="S::marta.gierszewska@symetria.pl::8dfb2d5e-ef48-40cb-8774-182b2c3ccf6d" providerId="AD"/>
</personList>
</file>

<file path=xl/tables/table1.xml><?xml version="1.0" encoding="utf-8"?>
<table xmlns="http://schemas.openxmlformats.org/spreadsheetml/2006/main" id="1" name="Table1" displayName="Table1" ref="A21:A23" totalsRowShown="0" headerRowDxfId="7" dataDxfId="6">
  <autoFilter ref="A21:A23"/>
  <tableColumns count="1">
    <tableColumn id="1" name="Drop-down" dataDxfId="5"/>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6"/>
  <sheetViews>
    <sheetView showGridLines="0" tabSelected="1" zoomScale="40" zoomScaleNormal="40" workbookViewId="0">
      <selection activeCell="L1006" sqref="L1006"/>
    </sheetView>
  </sheetViews>
  <sheetFormatPr defaultColWidth="0" defaultRowHeight="15" customHeight="1" zeroHeight="1"/>
  <cols>
    <col min="1" max="1" width="6.08203125" style="31" customWidth="1"/>
    <col min="2" max="2" width="5" style="31" customWidth="1"/>
    <col min="3" max="4" width="17.58203125" style="31" customWidth="1"/>
    <col min="5" max="5" width="16" style="31" customWidth="1"/>
    <col min="6" max="6" width="14" style="31" customWidth="1"/>
    <col min="7" max="7" width="15.08203125" style="31" customWidth="1"/>
    <col min="8" max="8" width="7.58203125" style="31" customWidth="1"/>
    <col min="9" max="9" width="17.58203125" style="31" customWidth="1"/>
    <col min="10" max="10" width="13.33203125" style="31" customWidth="1"/>
    <col min="11" max="11" width="5.08203125" style="31" customWidth="1"/>
    <col min="12" max="12" width="6.08203125" style="31" customWidth="1"/>
    <col min="13" max="30" width="7.58203125" style="31" hidden="1" customWidth="1"/>
    <col min="31" max="31" width="9" style="31" hidden="1" customWidth="1"/>
    <col min="32" max="16384" width="12.58203125" style="31" hidden="1"/>
  </cols>
  <sheetData>
    <row r="1" spans="1:12" ht="36.75" customHeight="1">
      <c r="A1" s="1"/>
      <c r="B1" s="2"/>
      <c r="C1" s="3"/>
      <c r="D1" s="3"/>
      <c r="E1" s="3"/>
      <c r="F1" s="3"/>
      <c r="G1" s="3"/>
      <c r="H1" s="3"/>
      <c r="I1" s="3"/>
      <c r="J1" s="3"/>
      <c r="K1" s="4"/>
      <c r="L1" s="5"/>
    </row>
    <row r="2" spans="1:12" ht="45" customHeight="1">
      <c r="A2" s="32"/>
      <c r="B2" s="6"/>
      <c r="C2" s="182" t="s">
        <v>11</v>
      </c>
      <c r="D2" s="183"/>
      <c r="E2" s="183"/>
      <c r="F2" s="183"/>
      <c r="G2" s="183"/>
      <c r="H2" s="183"/>
      <c r="I2" s="183"/>
      <c r="J2" s="183"/>
      <c r="K2" s="7"/>
      <c r="L2" s="33"/>
    </row>
    <row r="3" spans="1:12" ht="2" customHeight="1">
      <c r="A3" s="11"/>
      <c r="B3" s="12"/>
      <c r="C3" s="9"/>
      <c r="D3" s="9"/>
      <c r="E3" s="9"/>
      <c r="F3" s="9"/>
      <c r="G3" s="10"/>
      <c r="H3" s="10"/>
      <c r="I3" s="10"/>
      <c r="J3" s="10"/>
      <c r="K3" s="7"/>
      <c r="L3" s="5"/>
    </row>
    <row r="4" spans="1:12" ht="41.5" customHeight="1">
      <c r="A4" s="1"/>
      <c r="B4" s="6"/>
      <c r="C4" s="27" t="s">
        <v>12</v>
      </c>
      <c r="D4" s="8"/>
      <c r="E4" s="22"/>
      <c r="F4" s="22"/>
      <c r="G4" s="22"/>
      <c r="H4" s="22"/>
      <c r="I4" s="22"/>
      <c r="J4" s="22"/>
      <c r="K4" s="7"/>
      <c r="L4" s="5"/>
    </row>
    <row r="5" spans="1:12" ht="2" customHeight="1">
      <c r="A5" s="11"/>
      <c r="B5" s="12"/>
      <c r="C5" s="9"/>
      <c r="D5" s="9"/>
      <c r="E5" s="9"/>
      <c r="F5" s="9"/>
      <c r="G5" s="10"/>
      <c r="H5" s="10"/>
      <c r="I5" s="10"/>
      <c r="J5" s="10"/>
      <c r="K5" s="7"/>
      <c r="L5" s="5"/>
    </row>
    <row r="6" spans="1:12" ht="24" customHeight="1">
      <c r="A6" s="34"/>
      <c r="B6" s="19"/>
      <c r="C6" s="24"/>
      <c r="D6" s="24"/>
      <c r="E6" s="24"/>
      <c r="F6" s="24"/>
      <c r="G6" s="24"/>
      <c r="H6" s="24"/>
      <c r="I6" s="24"/>
      <c r="J6" s="24"/>
      <c r="K6" s="14"/>
      <c r="L6" s="35"/>
    </row>
    <row r="7" spans="1:12" ht="18" customHeight="1">
      <c r="A7" s="34"/>
      <c r="B7" s="19"/>
      <c r="C7" s="177" t="s">
        <v>13</v>
      </c>
      <c r="D7" s="36"/>
      <c r="E7" s="36"/>
      <c r="F7" s="25"/>
      <c r="G7" s="25"/>
      <c r="H7" s="25"/>
      <c r="I7" s="25"/>
      <c r="J7" s="25"/>
      <c r="K7" s="14"/>
      <c r="L7" s="35"/>
    </row>
    <row r="8" spans="1:12" ht="24" customHeight="1">
      <c r="A8" s="34"/>
      <c r="B8" s="19"/>
      <c r="C8" s="37"/>
      <c r="D8" s="38"/>
      <c r="E8" s="38"/>
      <c r="F8" s="26"/>
      <c r="G8" s="26"/>
      <c r="H8" s="26"/>
      <c r="I8" s="26"/>
      <c r="J8" s="26"/>
      <c r="K8" s="14"/>
      <c r="L8" s="35"/>
    </row>
    <row r="9" spans="1:12" ht="231.75" customHeight="1">
      <c r="A9" s="34"/>
      <c r="B9" s="23"/>
      <c r="C9" s="184" t="s">
        <v>14</v>
      </c>
      <c r="D9" s="184"/>
      <c r="E9" s="184"/>
      <c r="F9" s="184"/>
      <c r="G9" s="184"/>
      <c r="H9" s="184"/>
      <c r="I9" s="184"/>
      <c r="J9" s="184"/>
      <c r="K9" s="7"/>
      <c r="L9" s="33"/>
    </row>
    <row r="10" spans="1:12" ht="23" customHeight="1">
      <c r="A10" s="34"/>
      <c r="B10" s="23"/>
      <c r="C10" s="28"/>
      <c r="D10" s="28"/>
      <c r="E10" s="28"/>
      <c r="F10" s="28"/>
      <c r="G10" s="28"/>
      <c r="H10" s="28"/>
      <c r="I10" s="28"/>
      <c r="J10" s="28"/>
      <c r="K10" s="7"/>
      <c r="L10" s="33"/>
    </row>
    <row r="11" spans="1:12" ht="18" customHeight="1">
      <c r="A11" s="34"/>
      <c r="B11" s="23"/>
      <c r="C11" s="177" t="s">
        <v>15</v>
      </c>
      <c r="D11" s="36"/>
      <c r="E11" s="36"/>
      <c r="F11" s="25"/>
      <c r="G11" s="25"/>
      <c r="H11" s="25"/>
      <c r="I11" s="25"/>
      <c r="J11" s="25"/>
      <c r="K11" s="7"/>
      <c r="L11" s="33"/>
    </row>
    <row r="12" spans="1:12" ht="18" customHeight="1">
      <c r="A12" s="34"/>
      <c r="B12" s="23"/>
      <c r="C12" s="28"/>
      <c r="D12" s="28"/>
      <c r="E12" s="28"/>
      <c r="F12" s="28"/>
      <c r="G12" s="28"/>
      <c r="H12" s="28"/>
      <c r="I12" s="28"/>
      <c r="J12" s="28"/>
      <c r="K12" s="7"/>
      <c r="L12" s="33"/>
    </row>
    <row r="13" spans="1:12" ht="207" customHeight="1">
      <c r="A13" s="34"/>
      <c r="B13" s="23"/>
      <c r="C13" s="184" t="s">
        <v>16</v>
      </c>
      <c r="D13" s="184"/>
      <c r="E13" s="184"/>
      <c r="F13" s="184"/>
      <c r="G13" s="184"/>
      <c r="H13" s="184"/>
      <c r="I13" s="184"/>
      <c r="J13" s="184"/>
      <c r="K13" s="7"/>
      <c r="L13" s="33"/>
    </row>
    <row r="14" spans="1:12" ht="15.75" customHeight="1">
      <c r="A14" s="34"/>
      <c r="C14" s="28"/>
      <c r="D14" s="28"/>
      <c r="E14" s="28"/>
      <c r="F14" s="28"/>
      <c r="G14" s="28"/>
      <c r="H14" s="28"/>
      <c r="I14" s="28"/>
      <c r="J14" s="28"/>
      <c r="L14" s="40"/>
    </row>
    <row r="15" spans="1:12" ht="30" customHeight="1">
      <c r="A15" s="34"/>
      <c r="C15" s="41"/>
      <c r="D15" s="41"/>
      <c r="E15" s="249" t="s">
        <v>17</v>
      </c>
      <c r="F15" s="250"/>
      <c r="G15" s="250"/>
      <c r="H15" s="41"/>
      <c r="I15" s="41"/>
      <c r="J15" s="41"/>
      <c r="L15" s="40"/>
    </row>
    <row r="16" spans="1:12" ht="15.75" customHeight="1">
      <c r="A16" s="34"/>
      <c r="L16" s="40"/>
    </row>
    <row r="17" spans="1:12" ht="15.75" customHeight="1">
      <c r="A17" s="34"/>
      <c r="L17" s="40"/>
    </row>
    <row r="18" spans="1:12" ht="36.75" customHeight="1">
      <c r="A18" s="34"/>
      <c r="B18" s="34"/>
      <c r="C18" s="34"/>
      <c r="D18" s="34"/>
      <c r="E18" s="34"/>
      <c r="F18" s="34"/>
      <c r="G18" s="34"/>
      <c r="H18" s="34"/>
      <c r="I18" s="34"/>
      <c r="J18" s="34"/>
      <c r="K18" s="34"/>
      <c r="L18" s="34"/>
    </row>
    <row r="19" spans="1:12" ht="15.75" hidden="1" customHeight="1"/>
    <row r="20" spans="1:12" ht="15.75" hidden="1" customHeight="1"/>
    <row r="21" spans="1:12" ht="15.75" hidden="1" customHeight="1"/>
    <row r="22" spans="1:12" ht="15.75" hidden="1" customHeight="1"/>
    <row r="23" spans="1:12" ht="15.75" hidden="1" customHeight="1"/>
    <row r="24" spans="1:12" ht="15.75" hidden="1" customHeight="1"/>
    <row r="25" spans="1:12" ht="15.75" hidden="1" customHeight="1"/>
    <row r="26" spans="1:12" ht="15.75" hidden="1" customHeight="1"/>
    <row r="27" spans="1:12" ht="15.75" hidden="1" customHeight="1"/>
    <row r="28" spans="1:12" ht="15.75" hidden="1" customHeight="1"/>
    <row r="29" spans="1:12" ht="15.75" hidden="1" customHeight="1"/>
    <row r="30" spans="1:12" ht="15.75" hidden="1" customHeight="1"/>
    <row r="31" spans="1:12" ht="15.75" hidden="1" customHeight="1"/>
    <row r="32" spans="1:12"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 hidden="1" customHeight="1"/>
    <row r="993" ht="15" hidden="1" customHeight="1"/>
    <row r="994" ht="15" hidden="1" customHeight="1"/>
    <row r="995" ht="15" hidden="1" customHeight="1"/>
    <row r="996" ht="15" hidden="1" customHeight="1"/>
    <row r="997" ht="15" hidden="1" customHeight="1"/>
    <row r="998" ht="15" hidden="1" customHeight="1"/>
    <row r="999" ht="15" hidden="1" customHeight="1"/>
    <row r="1000" ht="15" hidden="1" customHeight="1"/>
    <row r="1001" ht="15" hidden="1" customHeight="1"/>
    <row r="1002" ht="15" hidden="1" customHeight="1"/>
    <row r="1003" ht="15" hidden="1" customHeight="1"/>
    <row r="1004" ht="15" hidden="1" customHeight="1"/>
    <row r="1005" ht="15" customHeight="1"/>
    <row r="1006" ht="15" customHeight="1"/>
  </sheetData>
  <sheetProtection algorithmName="SHA-512" hashValue="JcZEDM5KqqaXXJti29gWpOasMI8avuxaAH5EbgGab7lqHNloaCGNZ4T7TuJEkh33c7lyFdG5LPGS4cBUC/eqCg==" saltValue="dvVi1sJTm3Iiair7uCehpQ==" spinCount="100000" sheet="1" objects="1" scenarios="1"/>
  <mergeCells count="4">
    <mergeCell ref="E15:G15"/>
    <mergeCell ref="C2:J2"/>
    <mergeCell ref="C9:J9"/>
    <mergeCell ref="C13:J13"/>
  </mergeCells>
  <hyperlinks>
    <hyperlink ref="E15" location="'Risikoanalyse verbessert'!A1" display="NEXT"/>
    <hyperlink ref="E15:G15" location="'1. Kontaktangaben'!A1" display="OKAY, ICH HABE DIE ANLEITUNG VERSTANDEN."/>
  </hyperlink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E1007"/>
  <sheetViews>
    <sheetView showGridLines="0" zoomScale="70" zoomScaleNormal="70" workbookViewId="0">
      <selection activeCell="D18" sqref="D18:F18"/>
    </sheetView>
  </sheetViews>
  <sheetFormatPr defaultColWidth="0" defaultRowHeight="15" customHeight="1" zeroHeight="1"/>
  <cols>
    <col min="1" max="1" width="6.08203125" style="31" customWidth="1"/>
    <col min="2" max="2" width="5" style="31" customWidth="1"/>
    <col min="3" max="3" width="26.6640625" style="31" customWidth="1"/>
    <col min="4" max="4" width="17.58203125" style="31" customWidth="1"/>
    <col min="5" max="5" width="16" style="31" customWidth="1"/>
    <col min="6" max="6" width="14" style="31" customWidth="1"/>
    <col min="7" max="7" width="15.08203125" style="31" customWidth="1"/>
    <col min="8" max="8" width="7.58203125" style="31" customWidth="1"/>
    <col min="9" max="9" width="17.58203125" style="31" customWidth="1"/>
    <col min="10" max="10" width="13.33203125" style="31" customWidth="1"/>
    <col min="11" max="11" width="5.08203125" style="31" customWidth="1"/>
    <col min="12" max="12" width="6" style="31" customWidth="1"/>
    <col min="13" max="30" width="7.58203125" style="31" hidden="1" customWidth="1"/>
    <col min="31" max="31" width="9" style="31" hidden="1" customWidth="1"/>
    <col min="32" max="16384" width="12.58203125" style="31" hidden="1"/>
  </cols>
  <sheetData>
    <row r="1" spans="1:30" ht="36.75" customHeight="1">
      <c r="A1" s="1"/>
      <c r="B1" s="2"/>
      <c r="C1" s="3"/>
      <c r="D1" s="3"/>
      <c r="E1" s="3"/>
      <c r="F1" s="3"/>
      <c r="G1" s="3"/>
      <c r="H1" s="3"/>
      <c r="I1" s="3"/>
      <c r="J1" s="3"/>
      <c r="K1" s="4"/>
      <c r="L1" s="5"/>
    </row>
    <row r="2" spans="1:30" ht="45" customHeight="1">
      <c r="A2" s="32"/>
      <c r="B2" s="6"/>
      <c r="C2" s="182" t="s">
        <v>18</v>
      </c>
      <c r="D2" s="183"/>
      <c r="E2" s="183"/>
      <c r="F2" s="183"/>
      <c r="G2" s="183"/>
      <c r="H2" s="183"/>
      <c r="I2" s="183"/>
      <c r="J2" s="183"/>
      <c r="K2" s="7"/>
      <c r="L2" s="33"/>
    </row>
    <row r="3" spans="1:30" ht="2" customHeight="1">
      <c r="A3" s="11"/>
      <c r="B3" s="12"/>
      <c r="C3" s="9"/>
      <c r="D3" s="9"/>
      <c r="E3" s="9"/>
      <c r="F3" s="9"/>
      <c r="G3" s="10"/>
      <c r="H3" s="10"/>
      <c r="I3" s="10"/>
      <c r="J3" s="10"/>
      <c r="K3" s="7"/>
      <c r="L3" s="5"/>
    </row>
    <row r="4" spans="1:30" ht="103" customHeight="1">
      <c r="A4" s="1"/>
      <c r="B4" s="6"/>
      <c r="C4" s="189" t="s">
        <v>19</v>
      </c>
      <c r="D4" s="189"/>
      <c r="E4" s="189"/>
      <c r="F4" s="189"/>
      <c r="G4" s="189"/>
      <c r="H4" s="189"/>
      <c r="I4" s="189"/>
      <c r="J4" s="189"/>
      <c r="K4" s="7"/>
      <c r="L4" s="5"/>
    </row>
    <row r="5" spans="1:30" ht="1.5" customHeight="1">
      <c r="A5" s="11"/>
      <c r="B5" s="12"/>
      <c r="C5" s="9"/>
      <c r="D5" s="9"/>
      <c r="E5" s="9"/>
      <c r="F5" s="9"/>
      <c r="G5" s="10"/>
      <c r="H5" s="10"/>
      <c r="I5" s="10"/>
      <c r="J5" s="10"/>
      <c r="K5" s="7"/>
      <c r="L5" s="5"/>
    </row>
    <row r="6" spans="1:30" ht="24" customHeight="1">
      <c r="A6" s="34"/>
      <c r="B6" s="19"/>
      <c r="C6" s="24"/>
      <c r="D6" s="24"/>
      <c r="E6" s="24"/>
      <c r="F6" s="24"/>
      <c r="G6" s="24"/>
      <c r="H6" s="24"/>
      <c r="I6" s="24"/>
      <c r="J6" s="24"/>
      <c r="K6" s="14"/>
      <c r="L6" s="35"/>
    </row>
    <row r="7" spans="1:30" ht="15.5">
      <c r="A7" s="34"/>
      <c r="B7" s="39"/>
      <c r="C7" s="24"/>
      <c r="D7" s="24"/>
      <c r="E7" s="24"/>
      <c r="F7" s="24"/>
      <c r="G7" s="24"/>
      <c r="H7" s="24"/>
      <c r="I7" s="24"/>
      <c r="J7" s="24"/>
      <c r="K7" s="39"/>
      <c r="L7" s="40"/>
      <c r="M7" s="12"/>
      <c r="N7" s="12"/>
      <c r="O7" s="12"/>
      <c r="P7" s="12"/>
      <c r="Q7" s="12"/>
      <c r="R7" s="12"/>
      <c r="S7" s="12"/>
      <c r="T7" s="12"/>
      <c r="U7" s="12"/>
      <c r="V7" s="12"/>
      <c r="W7" s="12"/>
      <c r="X7" s="12"/>
      <c r="Y7" s="12"/>
      <c r="Z7" s="12"/>
      <c r="AA7" s="12"/>
      <c r="AB7" s="12"/>
      <c r="AC7" s="12"/>
      <c r="AD7" s="12"/>
    </row>
    <row r="8" spans="1:30" s="104" customFormat="1" ht="25" customHeight="1">
      <c r="A8" s="101"/>
      <c r="B8" s="106"/>
      <c r="C8" s="170" t="s">
        <v>22</v>
      </c>
      <c r="D8" s="186"/>
      <c r="E8" s="187"/>
      <c r="F8" s="188"/>
      <c r="G8" s="102"/>
      <c r="H8" s="102"/>
      <c r="I8" s="102"/>
      <c r="J8" s="102"/>
      <c r="K8" s="106"/>
      <c r="L8" s="107"/>
      <c r="M8" s="106"/>
      <c r="N8" s="106"/>
      <c r="O8" s="106"/>
      <c r="P8" s="106"/>
      <c r="Q8" s="106"/>
      <c r="R8" s="106"/>
      <c r="S8" s="106"/>
      <c r="T8" s="106"/>
      <c r="U8" s="106"/>
      <c r="V8" s="106"/>
      <c r="W8" s="106"/>
      <c r="X8" s="106"/>
      <c r="Y8" s="106"/>
      <c r="Z8" s="106"/>
      <c r="AA8" s="106"/>
      <c r="AB8" s="106"/>
      <c r="AC8" s="106"/>
      <c r="AD8" s="106"/>
    </row>
    <row r="9" spans="1:30" ht="18.5">
      <c r="A9" s="34"/>
      <c r="B9" s="14"/>
      <c r="C9" s="171"/>
      <c r="D9" s="28"/>
      <c r="E9" s="28"/>
      <c r="F9" s="28"/>
      <c r="G9" s="28"/>
      <c r="H9" s="28"/>
      <c r="I9" s="28"/>
      <c r="J9" s="28"/>
      <c r="K9" s="7"/>
      <c r="L9" s="40"/>
    </row>
    <row r="10" spans="1:30" s="104" customFormat="1" ht="25" customHeight="1">
      <c r="A10" s="101"/>
      <c r="B10" s="103"/>
      <c r="C10" s="170" t="s">
        <v>23</v>
      </c>
      <c r="D10" s="186"/>
      <c r="E10" s="187"/>
      <c r="F10" s="188"/>
      <c r="G10" s="105"/>
      <c r="H10" s="105"/>
      <c r="I10" s="105"/>
      <c r="J10" s="105"/>
      <c r="K10" s="103"/>
      <c r="L10" s="107"/>
    </row>
    <row r="11" spans="1:30" ht="18.5">
      <c r="A11" s="34"/>
      <c r="B11" s="14"/>
      <c r="C11" s="171"/>
      <c r="D11" s="28"/>
      <c r="E11" s="28"/>
      <c r="F11" s="28"/>
      <c r="G11" s="28"/>
      <c r="H11" s="28"/>
      <c r="I11" s="28"/>
      <c r="J11" s="28"/>
      <c r="K11" s="7"/>
      <c r="L11" s="40"/>
    </row>
    <row r="12" spans="1:30" s="104" customFormat="1" ht="25" customHeight="1">
      <c r="A12" s="101"/>
      <c r="C12" s="170" t="s">
        <v>20</v>
      </c>
      <c r="D12" s="186"/>
      <c r="E12" s="187"/>
      <c r="F12" s="188"/>
      <c r="G12" s="105"/>
      <c r="H12" s="105"/>
      <c r="I12" s="105"/>
      <c r="J12" s="105"/>
      <c r="L12" s="107"/>
    </row>
    <row r="13" spans="1:30" ht="15" customHeight="1">
      <c r="A13" s="34"/>
      <c r="C13" s="171"/>
      <c r="D13" s="28"/>
      <c r="E13" s="28"/>
      <c r="F13" s="28"/>
      <c r="G13" s="28"/>
      <c r="H13" s="28"/>
      <c r="I13" s="28"/>
      <c r="J13" s="28"/>
      <c r="L13" s="40"/>
    </row>
    <row r="14" spans="1:30" s="104" customFormat="1" ht="25" customHeight="1">
      <c r="A14" s="101"/>
      <c r="C14" s="172" t="s">
        <v>21</v>
      </c>
      <c r="D14" s="186"/>
      <c r="E14" s="187"/>
      <c r="F14" s="188"/>
      <c r="G14" s="105"/>
      <c r="H14" s="105"/>
      <c r="I14" s="105"/>
      <c r="J14" s="105"/>
      <c r="L14" s="107"/>
    </row>
    <row r="15" spans="1:30" ht="15.75" customHeight="1">
      <c r="A15" s="34"/>
      <c r="C15" s="28"/>
      <c r="D15" s="28"/>
      <c r="E15" s="28"/>
      <c r="F15" s="28"/>
      <c r="G15" s="28"/>
      <c r="H15" s="28"/>
      <c r="I15" s="28"/>
      <c r="J15" s="28"/>
      <c r="L15" s="40"/>
    </row>
    <row r="16" spans="1:30" ht="15.75" customHeight="1">
      <c r="A16" s="34"/>
      <c r="C16" s="28"/>
      <c r="D16" s="28"/>
      <c r="E16" s="28"/>
      <c r="F16" s="28"/>
      <c r="G16" s="28"/>
      <c r="H16" s="28"/>
      <c r="I16" s="28"/>
      <c r="J16" s="28"/>
      <c r="L16" s="40"/>
    </row>
    <row r="17" spans="1:12" ht="15.75" customHeight="1">
      <c r="A17" s="34"/>
      <c r="C17" s="28"/>
      <c r="D17" s="28"/>
      <c r="E17" s="28"/>
      <c r="F17" s="28"/>
      <c r="G17" s="28"/>
      <c r="H17" s="28"/>
      <c r="I17" s="28"/>
      <c r="J17" s="28"/>
      <c r="L17" s="40"/>
    </row>
    <row r="18" spans="1:12" ht="30" customHeight="1">
      <c r="A18" s="34"/>
      <c r="C18" s="178" t="s">
        <v>25</v>
      </c>
      <c r="D18" s="185" t="s">
        <v>24</v>
      </c>
      <c r="E18" s="185"/>
      <c r="F18" s="185"/>
      <c r="H18" s="41"/>
      <c r="I18" s="41"/>
      <c r="J18" s="41"/>
      <c r="L18" s="40"/>
    </row>
    <row r="19" spans="1:12" ht="15.75" customHeight="1">
      <c r="A19" s="34"/>
      <c r="L19" s="40"/>
    </row>
    <row r="20" spans="1:12" ht="15.75" customHeight="1">
      <c r="A20" s="34"/>
      <c r="L20" s="40"/>
    </row>
    <row r="21" spans="1:12" ht="36.75" customHeight="1">
      <c r="A21" s="34"/>
      <c r="B21" s="34"/>
      <c r="C21" s="34"/>
      <c r="D21" s="34"/>
      <c r="E21" s="34"/>
      <c r="F21" s="34"/>
      <c r="G21" s="34"/>
      <c r="H21" s="34"/>
      <c r="I21" s="34"/>
      <c r="J21" s="34"/>
      <c r="K21" s="34"/>
      <c r="L21" s="34"/>
    </row>
    <row r="22" spans="1:12" ht="15.75" hidden="1" customHeight="1"/>
    <row r="23" spans="1:12" ht="15.75" hidden="1" customHeight="1"/>
    <row r="24" spans="1:12" ht="15.75" hidden="1" customHeight="1"/>
    <row r="25" spans="1:12" ht="15.75" hidden="1" customHeight="1"/>
    <row r="26" spans="1:12" ht="15.75" hidden="1" customHeight="1"/>
    <row r="27" spans="1:12" ht="15.75" hidden="1" customHeight="1"/>
    <row r="28" spans="1:12" ht="15.75" hidden="1" customHeight="1"/>
    <row r="29" spans="1:12" ht="15.75" hidden="1" customHeight="1"/>
    <row r="30" spans="1:12" ht="15.75" hidden="1" customHeight="1"/>
    <row r="31" spans="1:12" ht="15.75" hidden="1" customHeight="1"/>
    <row r="32" spans="1:12"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 hidden="1" customHeight="1"/>
    <row r="996" ht="15" hidden="1" customHeight="1"/>
    <row r="997" ht="15" hidden="1" customHeight="1"/>
    <row r="998" ht="15" hidden="1" customHeight="1"/>
    <row r="999" ht="15" hidden="1" customHeight="1"/>
    <row r="1000" ht="15" hidden="1" customHeight="1"/>
    <row r="1001" ht="15" hidden="1" customHeight="1"/>
    <row r="1002" ht="15" hidden="1" customHeight="1"/>
    <row r="1003" ht="15" hidden="1" customHeight="1"/>
    <row r="1004" ht="15" hidden="1" customHeight="1"/>
    <row r="1005" ht="15" hidden="1" customHeight="1"/>
    <row r="1006" ht="15" customHeight="1"/>
    <row r="1007" ht="15" customHeight="1"/>
  </sheetData>
  <sheetProtection algorithmName="SHA-512" hashValue="X4v7W6WAQ48su3z0zmH5no0VZjWKatJkV6AT4DPHyYEcemyUPju0/4Hbtqx5cuuMzYrT4xWL1twoYtRGuq56GA==" saltValue="5sfAA1/5ehRUc82V5bfDog==" spinCount="100000" sheet="1" objects="1" scenarios="1"/>
  <mergeCells count="7">
    <mergeCell ref="D18:F18"/>
    <mergeCell ref="D12:F12"/>
    <mergeCell ref="D14:F14"/>
    <mergeCell ref="C4:J4"/>
    <mergeCell ref="C2:J2"/>
    <mergeCell ref="D8:F8"/>
    <mergeCell ref="D10:F10"/>
  </mergeCells>
  <hyperlinks>
    <hyperlink ref="D18" location="Risk Assessment improved!A1" display="NEXT"/>
    <hyperlink ref="C18" location="'0. Anleitung'!A1" display="Zurück"/>
    <hyperlink ref="D18:F18" location="'2. Risikoanalyse'!A1" display="Weiter zur Risikoanalyse"/>
  </hyperlink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F1020"/>
  <sheetViews>
    <sheetView showGridLines="0" zoomScale="40" zoomScaleNormal="40" workbookViewId="0">
      <selection activeCell="E30" sqref="E30:H30"/>
    </sheetView>
  </sheetViews>
  <sheetFormatPr defaultColWidth="0" defaultRowHeight="15" customHeight="1" zeroHeight="1"/>
  <cols>
    <col min="1" max="1" width="6.08203125" style="121" customWidth="1"/>
    <col min="2" max="2" width="4.9140625" style="121" customWidth="1"/>
    <col min="3" max="3" width="24.08203125" style="121" customWidth="1"/>
    <col min="4" max="4" width="14.08203125" style="121" customWidth="1"/>
    <col min="5" max="5" width="17" style="121" customWidth="1"/>
    <col min="6" max="6" width="15.08203125" style="121" customWidth="1"/>
    <col min="7" max="7" width="8.08203125" style="121" customWidth="1"/>
    <col min="8" max="8" width="6.5" style="121" customWidth="1"/>
    <col min="9" max="9" width="7.33203125" style="121" customWidth="1"/>
    <col min="10" max="10" width="7.33203125" style="121" hidden="1" customWidth="1"/>
    <col min="11" max="11" width="11.58203125" style="121" customWidth="1"/>
    <col min="12" max="12" width="34.5" style="121" customWidth="1"/>
    <col min="13" max="13" width="5.08203125" style="121" customWidth="1"/>
    <col min="14" max="14" width="6" style="121" customWidth="1"/>
    <col min="15" max="32" width="7.58203125" style="121" hidden="1" customWidth="1"/>
    <col min="33" max="16384" width="12.58203125" style="121" hidden="1"/>
  </cols>
  <sheetData>
    <row r="1" spans="1:32" ht="36.75" customHeight="1">
      <c r="A1" s="117"/>
      <c r="B1" s="118"/>
      <c r="C1" s="119"/>
      <c r="D1" s="119"/>
      <c r="E1" s="119"/>
      <c r="F1" s="119"/>
      <c r="G1" s="119"/>
      <c r="H1" s="119"/>
      <c r="I1" s="119"/>
      <c r="J1" s="119"/>
      <c r="K1" s="119"/>
      <c r="L1" s="119"/>
      <c r="M1" s="120"/>
      <c r="N1" s="120"/>
    </row>
    <row r="2" spans="1:32" ht="45" customHeight="1">
      <c r="A2" s="117"/>
      <c r="B2" s="122"/>
      <c r="C2" s="199" t="s">
        <v>26</v>
      </c>
      <c r="D2" s="200"/>
      <c r="E2" s="200"/>
      <c r="F2" s="200"/>
      <c r="G2" s="200"/>
      <c r="H2" s="200"/>
      <c r="I2" s="200"/>
      <c r="J2" s="200"/>
      <c r="K2" s="200"/>
      <c r="L2" s="200"/>
      <c r="M2" s="123"/>
      <c r="N2" s="120"/>
    </row>
    <row r="3" spans="1:32" ht="2" customHeight="1">
      <c r="A3" s="129"/>
      <c r="B3" s="125"/>
      <c r="C3" s="130"/>
      <c r="D3" s="130"/>
      <c r="E3" s="130"/>
      <c r="F3" s="130"/>
      <c r="G3" s="130"/>
      <c r="H3" s="130"/>
      <c r="I3" s="130"/>
      <c r="J3" s="130"/>
      <c r="K3" s="130"/>
      <c r="L3" s="130"/>
      <c r="M3" s="126"/>
      <c r="N3" s="127"/>
    </row>
    <row r="4" spans="1:32" s="128" customFormat="1" ht="58" customHeight="1">
      <c r="A4" s="124"/>
      <c r="B4" s="125"/>
      <c r="C4" s="206" t="s">
        <v>27</v>
      </c>
      <c r="D4" s="207"/>
      <c r="E4" s="207"/>
      <c r="F4" s="207"/>
      <c r="G4" s="207"/>
      <c r="H4" s="207"/>
      <c r="I4" s="207"/>
      <c r="J4" s="207"/>
      <c r="K4" s="207"/>
      <c r="L4" s="207"/>
      <c r="M4" s="126"/>
      <c r="N4" s="127"/>
    </row>
    <row r="5" spans="1:32" ht="2" customHeight="1">
      <c r="A5" s="129"/>
      <c r="B5" s="125"/>
      <c r="C5" s="130"/>
      <c r="D5" s="130"/>
      <c r="E5" s="130"/>
      <c r="F5" s="130"/>
      <c r="G5" s="130"/>
      <c r="H5" s="130"/>
      <c r="I5" s="130"/>
      <c r="J5" s="130"/>
      <c r="K5" s="130"/>
      <c r="L5" s="130"/>
      <c r="M5" s="126"/>
      <c r="N5" s="127"/>
    </row>
    <row r="6" spans="1:32" s="128" customFormat="1" ht="22.5" customHeight="1">
      <c r="A6" s="124"/>
      <c r="B6" s="126"/>
      <c r="C6" s="126"/>
      <c r="D6" s="126"/>
      <c r="E6" s="126"/>
      <c r="F6" s="126"/>
      <c r="G6" s="126"/>
      <c r="H6" s="126"/>
      <c r="I6" s="126"/>
      <c r="J6" s="126"/>
      <c r="K6" s="126"/>
      <c r="L6" s="126"/>
      <c r="M6" s="126"/>
      <c r="N6" s="127"/>
    </row>
    <row r="7" spans="1:32" s="137" customFormat="1" ht="25" customHeight="1">
      <c r="A7" s="131"/>
      <c r="B7" s="132"/>
      <c r="C7" s="173" t="s">
        <v>28</v>
      </c>
      <c r="D7" s="195"/>
      <c r="E7" s="196"/>
      <c r="F7" s="197"/>
      <c r="G7" s="133"/>
      <c r="H7" s="133"/>
      <c r="I7" s="133"/>
      <c r="J7" s="133"/>
      <c r="K7" s="133"/>
      <c r="L7" s="134"/>
      <c r="M7" s="135"/>
      <c r="N7" s="136"/>
    </row>
    <row r="8" spans="1:32" ht="18" customHeight="1">
      <c r="A8" s="138"/>
      <c r="B8" s="132"/>
      <c r="C8" s="139"/>
      <c r="D8" s="140"/>
      <c r="E8" s="140"/>
      <c r="F8" s="140"/>
      <c r="G8" s="140"/>
      <c r="H8" s="140"/>
      <c r="I8" s="140"/>
      <c r="J8" s="140"/>
      <c r="K8" s="140"/>
      <c r="L8" s="141"/>
      <c r="M8" s="126"/>
      <c r="N8" s="127"/>
    </row>
    <row r="9" spans="1:32" s="137" customFormat="1" ht="25" customHeight="1">
      <c r="A9" s="131"/>
      <c r="B9" s="132"/>
      <c r="C9" s="173" t="s">
        <v>29</v>
      </c>
      <c r="D9" s="198"/>
      <c r="E9" s="196"/>
      <c r="F9" s="197"/>
      <c r="G9" s="142"/>
      <c r="H9" s="142"/>
      <c r="I9" s="142"/>
      <c r="J9" s="142"/>
      <c r="K9" s="142"/>
      <c r="L9" s="134"/>
      <c r="M9" s="135"/>
      <c r="N9" s="136"/>
    </row>
    <row r="10" spans="1:32" ht="20.25" customHeight="1">
      <c r="A10" s="120"/>
      <c r="B10" s="143"/>
      <c r="C10" s="143"/>
      <c r="D10" s="143"/>
      <c r="E10" s="143"/>
      <c r="F10" s="143"/>
      <c r="G10" s="143"/>
      <c r="H10" s="144"/>
      <c r="I10" s="144"/>
      <c r="J10" s="144"/>
      <c r="K10" s="144"/>
      <c r="L10" s="144"/>
      <c r="M10" s="141"/>
      <c r="N10" s="120"/>
    </row>
    <row r="11" spans="1:32" ht="15.5">
      <c r="A11" s="120"/>
      <c r="B11" s="145"/>
      <c r="C11" s="146"/>
      <c r="D11" s="147"/>
      <c r="E11" s="147"/>
      <c r="F11" s="146"/>
      <c r="G11" s="147"/>
      <c r="H11" s="148" t="s">
        <v>30</v>
      </c>
      <c r="I11" s="148" t="s">
        <v>31</v>
      </c>
      <c r="J11" s="148" t="s">
        <v>0</v>
      </c>
      <c r="K11" s="204" t="s">
        <v>32</v>
      </c>
      <c r="L11" s="205"/>
      <c r="M11" s="123"/>
      <c r="N11" s="120"/>
    </row>
    <row r="12" spans="1:32" ht="47" customHeight="1">
      <c r="A12" s="149"/>
      <c r="B12" s="150"/>
      <c r="C12" s="201" t="s">
        <v>36</v>
      </c>
      <c r="D12" s="202"/>
      <c r="E12" s="202"/>
      <c r="F12" s="202"/>
      <c r="G12" s="203"/>
      <c r="H12" s="115"/>
      <c r="I12" s="115"/>
      <c r="J12" s="151" t="str">
        <f>IF(COUNTBLANK(H12:I12)=0,"",IF(H12&gt;0,1,IF(I12&gt;0,0,"")))</f>
        <v/>
      </c>
      <c r="K12" s="190" t="s">
        <v>33</v>
      </c>
      <c r="L12" s="191"/>
      <c r="M12" s="152"/>
      <c r="N12" s="138"/>
      <c r="O12" s="153"/>
      <c r="P12" s="153"/>
      <c r="Q12" s="153"/>
      <c r="R12" s="153"/>
      <c r="S12" s="154"/>
      <c r="T12" s="153"/>
      <c r="U12" s="153"/>
      <c r="V12" s="153"/>
      <c r="W12" s="153"/>
      <c r="X12" s="153"/>
      <c r="Y12" s="153"/>
      <c r="Z12" s="153"/>
      <c r="AA12" s="153"/>
      <c r="AB12" s="153"/>
      <c r="AC12" s="153"/>
      <c r="AD12" s="153"/>
      <c r="AE12" s="153"/>
      <c r="AF12" s="153"/>
    </row>
    <row r="13" spans="1:32" ht="14.5">
      <c r="A13" s="149"/>
      <c r="B13" s="150"/>
      <c r="C13" s="155"/>
      <c r="D13" s="125"/>
      <c r="E13" s="125"/>
      <c r="F13" s="125"/>
      <c r="G13" s="125"/>
      <c r="H13" s="156" t="str">
        <f>IF(COUNTBLANK(H12:I12)&lt;1,"Please only select one answer","")</f>
        <v/>
      </c>
      <c r="I13" s="157"/>
      <c r="J13" s="157"/>
      <c r="K13" s="157"/>
      <c r="L13" s="158"/>
      <c r="M13" s="152"/>
      <c r="N13" s="138"/>
      <c r="O13" s="153"/>
      <c r="P13" s="153"/>
      <c r="Q13" s="153"/>
      <c r="R13" s="153"/>
      <c r="S13" s="153"/>
      <c r="T13" s="153"/>
      <c r="U13" s="153"/>
      <c r="V13" s="153"/>
      <c r="W13" s="153"/>
      <c r="X13" s="153"/>
      <c r="Y13" s="153"/>
      <c r="Z13" s="153"/>
      <c r="AA13" s="153"/>
      <c r="AB13" s="153"/>
      <c r="AC13" s="153"/>
      <c r="AD13" s="153"/>
      <c r="AE13" s="153"/>
      <c r="AF13" s="153"/>
    </row>
    <row r="14" spans="1:32" ht="14.5">
      <c r="A14" s="149"/>
      <c r="B14" s="150"/>
      <c r="C14" s="155"/>
      <c r="D14" s="125"/>
      <c r="E14" s="125"/>
      <c r="F14" s="125"/>
      <c r="G14" s="125"/>
      <c r="H14" s="157"/>
      <c r="I14" s="157"/>
      <c r="J14" s="157"/>
      <c r="K14" s="157"/>
      <c r="L14" s="158"/>
      <c r="M14" s="152"/>
      <c r="N14" s="138"/>
      <c r="O14" s="153"/>
      <c r="P14" s="153"/>
      <c r="Q14" s="153"/>
      <c r="R14" s="153"/>
      <c r="S14" s="153"/>
      <c r="T14" s="153"/>
      <c r="U14" s="153"/>
      <c r="V14" s="153"/>
      <c r="W14" s="153"/>
      <c r="X14" s="153"/>
      <c r="Y14" s="153"/>
      <c r="Z14" s="153"/>
      <c r="AA14" s="153"/>
      <c r="AB14" s="153"/>
      <c r="AC14" s="153"/>
      <c r="AD14" s="153"/>
      <c r="AE14" s="153"/>
      <c r="AF14" s="153"/>
    </row>
    <row r="15" spans="1:32" ht="47" customHeight="1">
      <c r="A15" s="149"/>
      <c r="B15" s="150"/>
      <c r="C15" s="201" t="s">
        <v>37</v>
      </c>
      <c r="D15" s="202"/>
      <c r="E15" s="202"/>
      <c r="F15" s="202"/>
      <c r="G15" s="203"/>
      <c r="H15" s="115"/>
      <c r="I15" s="115"/>
      <c r="J15" s="151" t="str">
        <f>IF(COUNTBLANK(H15:I15)=0,"",IF(H15&gt;0,1,IF(I15&gt;0,0,"")))</f>
        <v/>
      </c>
      <c r="K15" s="190" t="s">
        <v>34</v>
      </c>
      <c r="L15" s="191"/>
      <c r="M15" s="152"/>
      <c r="N15" s="138"/>
      <c r="O15" s="153"/>
      <c r="P15" s="153"/>
      <c r="Q15" s="153"/>
      <c r="R15" s="153"/>
      <c r="S15" s="153"/>
      <c r="T15" s="153"/>
      <c r="U15" s="153"/>
      <c r="V15" s="153"/>
      <c r="W15" s="153"/>
      <c r="X15" s="153"/>
      <c r="Y15" s="153"/>
      <c r="Z15" s="153"/>
      <c r="AA15" s="153"/>
      <c r="AB15" s="153"/>
      <c r="AC15" s="153"/>
      <c r="AD15" s="153"/>
      <c r="AE15" s="153"/>
      <c r="AF15" s="153"/>
    </row>
    <row r="16" spans="1:32" ht="14.5">
      <c r="A16" s="149"/>
      <c r="B16" s="150"/>
      <c r="C16" s="155"/>
      <c r="D16" s="125"/>
      <c r="E16" s="125"/>
      <c r="F16" s="125"/>
      <c r="G16" s="125"/>
      <c r="H16" s="156" t="str">
        <f>IF(COUNTBLANK(H15:I15)&lt;1,"Please only select one answer","")</f>
        <v/>
      </c>
      <c r="I16" s="157"/>
      <c r="J16" s="157"/>
      <c r="K16" s="157"/>
      <c r="L16" s="158"/>
      <c r="M16" s="152"/>
      <c r="N16" s="138"/>
      <c r="O16" s="153"/>
      <c r="P16" s="153"/>
      <c r="Q16" s="153"/>
      <c r="R16" s="153"/>
      <c r="S16" s="153"/>
      <c r="T16" s="153"/>
      <c r="U16" s="153"/>
      <c r="V16" s="153"/>
      <c r="W16" s="153"/>
      <c r="X16" s="153"/>
      <c r="Y16" s="153"/>
      <c r="Z16" s="153"/>
      <c r="AA16" s="153"/>
      <c r="AB16" s="153"/>
      <c r="AC16" s="153"/>
      <c r="AD16" s="153"/>
      <c r="AE16" s="153"/>
      <c r="AF16" s="153"/>
    </row>
    <row r="17" spans="1:32" ht="14.5">
      <c r="A17" s="149"/>
      <c r="B17" s="150"/>
      <c r="C17" s="155"/>
      <c r="D17" s="125"/>
      <c r="E17" s="125"/>
      <c r="F17" s="125"/>
      <c r="G17" s="125"/>
      <c r="H17" s="156"/>
      <c r="I17" s="157"/>
      <c r="J17" s="157"/>
      <c r="K17" s="157"/>
      <c r="L17" s="158"/>
      <c r="M17" s="152"/>
      <c r="N17" s="138"/>
      <c r="O17" s="153"/>
      <c r="P17" s="153"/>
      <c r="Q17" s="153"/>
      <c r="R17" s="153"/>
      <c r="S17" s="153"/>
      <c r="T17" s="153"/>
      <c r="U17" s="153"/>
      <c r="V17" s="153"/>
      <c r="W17" s="153"/>
      <c r="X17" s="153"/>
      <c r="Y17" s="153"/>
      <c r="Z17" s="153"/>
      <c r="AA17" s="153"/>
      <c r="AB17" s="153"/>
      <c r="AC17" s="153"/>
      <c r="AD17" s="153"/>
      <c r="AE17" s="153"/>
      <c r="AF17" s="153"/>
    </row>
    <row r="18" spans="1:32" ht="47" customHeight="1">
      <c r="A18" s="149"/>
      <c r="B18" s="150"/>
      <c r="C18" s="201" t="s">
        <v>38</v>
      </c>
      <c r="D18" s="202"/>
      <c r="E18" s="202"/>
      <c r="F18" s="202"/>
      <c r="G18" s="203"/>
      <c r="H18" s="115"/>
      <c r="I18" s="115"/>
      <c r="J18" s="151" t="str">
        <f>IF(COUNTBLANK(H18:I18)=0,"",IF(H18&gt;0,1,IF(I18&gt;0,0,"")))</f>
        <v/>
      </c>
      <c r="K18" s="190" t="s">
        <v>33</v>
      </c>
      <c r="L18" s="191"/>
      <c r="M18" s="152"/>
      <c r="N18" s="138"/>
      <c r="O18" s="153"/>
      <c r="P18" s="153"/>
      <c r="Q18" s="153"/>
      <c r="R18" s="153"/>
      <c r="S18" s="153"/>
      <c r="T18" s="153"/>
      <c r="U18" s="153"/>
      <c r="V18" s="153"/>
      <c r="W18" s="153"/>
      <c r="X18" s="153"/>
      <c r="Y18" s="153"/>
      <c r="Z18" s="153"/>
      <c r="AA18" s="153"/>
      <c r="AB18" s="153"/>
      <c r="AC18" s="153"/>
      <c r="AD18" s="153"/>
      <c r="AE18" s="153"/>
      <c r="AF18" s="153"/>
    </row>
    <row r="19" spans="1:32" ht="14.5">
      <c r="A19" s="149"/>
      <c r="B19" s="150"/>
      <c r="C19" s="155"/>
      <c r="D19" s="125"/>
      <c r="E19" s="125"/>
      <c r="F19" s="125"/>
      <c r="G19" s="125"/>
      <c r="H19" s="156" t="str">
        <f>IF(COUNTBLANK(H18:I18)&lt;1,"Please only select one answer","")</f>
        <v/>
      </c>
      <c r="I19" s="157"/>
      <c r="J19" s="157"/>
      <c r="K19" s="157"/>
      <c r="L19" s="158"/>
      <c r="M19" s="152"/>
      <c r="N19" s="138"/>
      <c r="O19" s="153"/>
      <c r="P19" s="153"/>
      <c r="Q19" s="153"/>
      <c r="R19" s="153"/>
      <c r="S19" s="153"/>
      <c r="T19" s="153"/>
      <c r="U19" s="153"/>
      <c r="V19" s="153"/>
      <c r="W19" s="153"/>
      <c r="X19" s="153"/>
      <c r="Y19" s="153"/>
      <c r="Z19" s="153"/>
      <c r="AA19" s="153"/>
      <c r="AB19" s="153"/>
      <c r="AC19" s="153"/>
      <c r="AD19" s="153"/>
      <c r="AE19" s="153"/>
      <c r="AF19" s="153"/>
    </row>
    <row r="20" spans="1:32" ht="14.5">
      <c r="A20" s="149"/>
      <c r="B20" s="150"/>
      <c r="C20" s="155"/>
      <c r="D20" s="125"/>
      <c r="E20" s="125"/>
      <c r="F20" s="125"/>
      <c r="G20" s="125"/>
      <c r="H20" s="157"/>
      <c r="I20" s="157"/>
      <c r="J20" s="157"/>
      <c r="K20" s="157"/>
      <c r="L20" s="158"/>
      <c r="M20" s="152"/>
      <c r="N20" s="138"/>
      <c r="O20" s="153"/>
      <c r="P20" s="153"/>
      <c r="Q20" s="153"/>
      <c r="R20" s="153"/>
      <c r="S20" s="153"/>
      <c r="T20" s="153"/>
      <c r="U20" s="153"/>
      <c r="V20" s="153"/>
      <c r="W20" s="153"/>
      <c r="X20" s="153"/>
      <c r="Y20" s="153"/>
      <c r="Z20" s="153"/>
      <c r="AA20" s="153"/>
      <c r="AB20" s="153"/>
      <c r="AC20" s="153"/>
      <c r="AD20" s="153"/>
      <c r="AE20" s="153"/>
      <c r="AF20" s="153"/>
    </row>
    <row r="21" spans="1:32" ht="47" customHeight="1">
      <c r="A21" s="149"/>
      <c r="B21" s="150"/>
      <c r="C21" s="201" t="s">
        <v>39</v>
      </c>
      <c r="D21" s="202"/>
      <c r="E21" s="202"/>
      <c r="F21" s="202"/>
      <c r="G21" s="203"/>
      <c r="H21" s="115"/>
      <c r="I21" s="115"/>
      <c r="J21" s="151" t="str">
        <f>IF(COUNTBLANK(H21:I21)=0,"",IF(H21&gt;0,1,IF(I21&gt;0,0,"")))</f>
        <v/>
      </c>
      <c r="K21" s="193"/>
      <c r="L21" s="194"/>
      <c r="M21" s="152"/>
      <c r="N21" s="138"/>
      <c r="O21" s="153"/>
      <c r="P21" s="153"/>
      <c r="Q21" s="153"/>
      <c r="R21" s="153"/>
      <c r="S21" s="153"/>
      <c r="T21" s="153"/>
      <c r="U21" s="153"/>
      <c r="V21" s="153"/>
      <c r="W21" s="153"/>
      <c r="X21" s="153"/>
      <c r="Y21" s="153"/>
      <c r="Z21" s="153"/>
      <c r="AA21" s="153"/>
      <c r="AB21" s="153"/>
      <c r="AC21" s="153"/>
      <c r="AD21" s="153"/>
      <c r="AE21" s="153"/>
      <c r="AF21" s="153"/>
    </row>
    <row r="22" spans="1:32" ht="14.5">
      <c r="A22" s="149"/>
      <c r="B22" s="150"/>
      <c r="C22" s="155"/>
      <c r="D22" s="125"/>
      <c r="E22" s="125"/>
      <c r="F22" s="125"/>
      <c r="G22" s="125"/>
      <c r="H22" s="156" t="str">
        <f>IF(COUNTBLANK(H21:I21)&lt;1,"Please only select one answer","")</f>
        <v/>
      </c>
      <c r="I22" s="157"/>
      <c r="J22" s="157"/>
      <c r="K22" s="157"/>
      <c r="L22" s="158"/>
      <c r="M22" s="152"/>
      <c r="N22" s="138"/>
      <c r="O22" s="153"/>
      <c r="P22" s="153"/>
      <c r="Q22" s="153"/>
      <c r="R22" s="153"/>
      <c r="S22" s="153"/>
      <c r="T22" s="153"/>
      <c r="U22" s="153"/>
      <c r="V22" s="153"/>
      <c r="W22" s="153"/>
      <c r="X22" s="153"/>
      <c r="Y22" s="153"/>
      <c r="Z22" s="153"/>
      <c r="AA22" s="153"/>
      <c r="AB22" s="153"/>
      <c r="AC22" s="153"/>
      <c r="AD22" s="153"/>
      <c r="AE22" s="153"/>
      <c r="AF22" s="153"/>
    </row>
    <row r="23" spans="1:32" ht="14.5">
      <c r="A23" s="149"/>
      <c r="B23" s="150"/>
      <c r="C23" s="155"/>
      <c r="D23" s="125"/>
      <c r="E23" s="125"/>
      <c r="F23" s="125"/>
      <c r="G23" s="125"/>
      <c r="H23" s="157"/>
      <c r="I23" s="157"/>
      <c r="J23" s="157"/>
      <c r="K23" s="157"/>
      <c r="L23" s="158"/>
      <c r="M23" s="152"/>
      <c r="N23" s="138"/>
      <c r="O23" s="153"/>
      <c r="P23" s="153"/>
      <c r="Q23" s="153"/>
      <c r="R23" s="153"/>
      <c r="S23" s="153"/>
      <c r="T23" s="153"/>
      <c r="U23" s="153"/>
      <c r="V23" s="153"/>
      <c r="W23" s="153"/>
      <c r="X23" s="153"/>
      <c r="Y23" s="153"/>
      <c r="Z23" s="153"/>
      <c r="AA23" s="153"/>
      <c r="AB23" s="153"/>
      <c r="AC23" s="153"/>
      <c r="AD23" s="153"/>
      <c r="AE23" s="153"/>
      <c r="AF23" s="153"/>
    </row>
    <row r="24" spans="1:32" ht="47" customHeight="1">
      <c r="A24" s="149"/>
      <c r="B24" s="150"/>
      <c r="C24" s="201" t="s">
        <v>40</v>
      </c>
      <c r="D24" s="202"/>
      <c r="E24" s="202"/>
      <c r="F24" s="202"/>
      <c r="G24" s="203"/>
      <c r="H24" s="115"/>
      <c r="I24" s="115"/>
      <c r="J24" s="151" t="str">
        <f>IF(COUNTBLANK(H24:I24)=0,"",IF(H24&gt;0,1,IF(I24&gt;0,0,"")))</f>
        <v/>
      </c>
      <c r="K24" s="192" t="s">
        <v>35</v>
      </c>
      <c r="L24" s="191"/>
      <c r="M24" s="152"/>
      <c r="N24" s="138"/>
      <c r="O24" s="153"/>
      <c r="P24" s="153"/>
      <c r="Q24" s="153"/>
      <c r="R24" s="153"/>
      <c r="S24" s="153"/>
      <c r="T24" s="153"/>
      <c r="U24" s="153"/>
      <c r="V24" s="153"/>
      <c r="W24" s="153"/>
      <c r="X24" s="153"/>
      <c r="Y24" s="153"/>
      <c r="Z24" s="153"/>
      <c r="AA24" s="153"/>
      <c r="AB24" s="153"/>
      <c r="AC24" s="153"/>
      <c r="AD24" s="153"/>
      <c r="AE24" s="153"/>
      <c r="AF24" s="153"/>
    </row>
    <row r="25" spans="1:32" ht="14.5">
      <c r="A25" s="149"/>
      <c r="B25" s="150"/>
      <c r="C25" s="155"/>
      <c r="D25" s="125"/>
      <c r="E25" s="125"/>
      <c r="F25" s="125"/>
      <c r="G25" s="125"/>
      <c r="H25" s="156" t="str">
        <f>IF(COUNTBLANK(H24:I24)&lt;1,"Please only select one answer","")</f>
        <v/>
      </c>
      <c r="I25" s="157"/>
      <c r="J25" s="157"/>
      <c r="K25" s="157"/>
      <c r="L25" s="158"/>
      <c r="M25" s="152"/>
      <c r="N25" s="138"/>
      <c r="O25" s="153"/>
      <c r="P25" s="153"/>
      <c r="Q25" s="153"/>
      <c r="R25" s="153"/>
      <c r="S25" s="153"/>
      <c r="T25" s="153"/>
      <c r="U25" s="153"/>
      <c r="V25" s="153"/>
      <c r="W25" s="153"/>
      <c r="X25" s="153"/>
      <c r="Y25" s="153"/>
      <c r="Z25" s="153"/>
      <c r="AA25" s="153"/>
      <c r="AB25" s="153"/>
      <c r="AC25" s="153"/>
      <c r="AD25" s="153"/>
      <c r="AE25" s="153"/>
      <c r="AF25" s="153"/>
    </row>
    <row r="26" spans="1:32" ht="14.5">
      <c r="A26" s="149"/>
      <c r="B26" s="150"/>
      <c r="C26" s="155"/>
      <c r="D26" s="125"/>
      <c r="E26" s="125"/>
      <c r="F26" s="125"/>
      <c r="G26" s="125"/>
      <c r="H26" s="157"/>
      <c r="I26" s="157"/>
      <c r="J26" s="157"/>
      <c r="K26" s="157"/>
      <c r="L26" s="158"/>
      <c r="M26" s="152"/>
      <c r="N26" s="138"/>
      <c r="O26" s="153"/>
      <c r="P26" s="153"/>
      <c r="Q26" s="153"/>
      <c r="R26" s="153"/>
      <c r="S26" s="153"/>
      <c r="T26" s="153"/>
      <c r="U26" s="153"/>
      <c r="V26" s="153"/>
      <c r="W26" s="153"/>
      <c r="X26" s="153"/>
      <c r="Y26" s="153"/>
      <c r="Z26" s="153"/>
      <c r="AA26" s="153"/>
      <c r="AB26" s="153"/>
      <c r="AC26" s="153"/>
      <c r="AD26" s="153"/>
      <c r="AE26" s="153"/>
      <c r="AF26" s="153"/>
    </row>
    <row r="27" spans="1:32" ht="47" customHeight="1">
      <c r="A27" s="149"/>
      <c r="B27" s="150"/>
      <c r="C27" s="201" t="s">
        <v>41</v>
      </c>
      <c r="D27" s="202"/>
      <c r="E27" s="202"/>
      <c r="F27" s="202"/>
      <c r="G27" s="203"/>
      <c r="H27" s="115"/>
      <c r="I27" s="115"/>
      <c r="J27" s="151" t="str">
        <f>IF(COUNTBLANK(H27:I27)=0,"",IF(H27&gt;0,1,IF(I27&gt;0,0,"")))</f>
        <v/>
      </c>
      <c r="K27" s="193"/>
      <c r="L27" s="194"/>
      <c r="M27" s="152"/>
      <c r="N27" s="138"/>
      <c r="O27" s="153"/>
      <c r="P27" s="153"/>
      <c r="Q27" s="153"/>
      <c r="R27" s="153"/>
      <c r="S27" s="153"/>
      <c r="T27" s="153"/>
      <c r="U27" s="153"/>
      <c r="V27" s="153"/>
      <c r="W27" s="153"/>
      <c r="X27" s="153"/>
      <c r="Y27" s="153"/>
      <c r="Z27" s="153"/>
      <c r="AA27" s="153"/>
      <c r="AB27" s="153"/>
      <c r="AC27" s="153"/>
      <c r="AD27" s="153"/>
      <c r="AE27" s="153"/>
      <c r="AF27" s="153"/>
    </row>
    <row r="28" spans="1:32" ht="14.5">
      <c r="A28" s="159"/>
      <c r="B28" s="158"/>
      <c r="C28" s="158"/>
      <c r="D28" s="158"/>
      <c r="E28" s="158"/>
      <c r="F28" s="158"/>
      <c r="G28" s="158"/>
      <c r="H28" s="156" t="str">
        <f>IF(COUNTBLANK(H27:I27)&lt;1,"Please only select one answer","")</f>
        <v/>
      </c>
      <c r="I28" s="158"/>
      <c r="J28" s="158"/>
      <c r="K28" s="158"/>
      <c r="L28" s="158"/>
      <c r="M28" s="160"/>
      <c r="N28" s="161"/>
      <c r="O28" s="153"/>
      <c r="P28" s="153"/>
      <c r="Q28" s="153"/>
      <c r="R28" s="153"/>
      <c r="S28" s="153"/>
      <c r="T28" s="153"/>
      <c r="U28" s="153"/>
      <c r="V28" s="153"/>
      <c r="W28" s="153"/>
      <c r="X28" s="153"/>
      <c r="Y28" s="153"/>
      <c r="Z28" s="153"/>
      <c r="AA28" s="153"/>
      <c r="AB28" s="153"/>
      <c r="AC28" s="153"/>
      <c r="AD28" s="153"/>
      <c r="AE28" s="153"/>
      <c r="AF28" s="153"/>
    </row>
    <row r="29" spans="1:32" ht="14.5">
      <c r="A29" s="162"/>
      <c r="B29" s="158"/>
      <c r="C29" s="157"/>
      <c r="D29" s="158"/>
      <c r="E29" s="158"/>
      <c r="F29" s="158"/>
      <c r="G29" s="158"/>
      <c r="H29" s="157"/>
      <c r="I29" s="157"/>
      <c r="J29" s="157"/>
      <c r="K29" s="157"/>
      <c r="L29" s="246"/>
      <c r="M29" s="152"/>
      <c r="N29" s="138"/>
      <c r="O29" s="153"/>
      <c r="P29" s="153"/>
      <c r="Q29" s="153"/>
      <c r="R29" s="153"/>
      <c r="S29" s="153"/>
      <c r="T29" s="153"/>
      <c r="U29" s="153"/>
      <c r="V29" s="153"/>
      <c r="W29" s="153"/>
      <c r="X29" s="153"/>
      <c r="Y29" s="153"/>
      <c r="Z29" s="153"/>
      <c r="AA29" s="153"/>
      <c r="AB29" s="153"/>
      <c r="AC29" s="153"/>
      <c r="AD29" s="153"/>
      <c r="AE29" s="153"/>
      <c r="AF29" s="153"/>
    </row>
    <row r="30" spans="1:32" ht="30" customHeight="1">
      <c r="A30" s="138"/>
      <c r="B30" s="158"/>
      <c r="C30" s="179" t="s">
        <v>25</v>
      </c>
      <c r="D30" s="158"/>
      <c r="E30" s="185" t="s">
        <v>112</v>
      </c>
      <c r="F30" s="185"/>
      <c r="G30" s="185"/>
      <c r="H30" s="185"/>
      <c r="I30" s="157"/>
      <c r="J30" s="163">
        <f>SUM(J12,J15,J18,J21,J24,J27)</f>
        <v>0</v>
      </c>
      <c r="K30" s="164"/>
      <c r="L30" s="164"/>
      <c r="M30" s="160"/>
      <c r="N30" s="161"/>
      <c r="O30" s="153"/>
      <c r="P30" s="153"/>
      <c r="Q30" s="153"/>
      <c r="R30" s="153"/>
      <c r="S30" s="153"/>
      <c r="T30" s="153"/>
      <c r="U30" s="153"/>
      <c r="V30" s="153"/>
      <c r="W30" s="153"/>
      <c r="X30" s="153"/>
      <c r="Y30" s="153"/>
      <c r="Z30" s="153"/>
      <c r="AA30" s="153"/>
      <c r="AB30" s="153"/>
      <c r="AC30" s="153"/>
      <c r="AD30" s="153"/>
      <c r="AE30" s="153"/>
      <c r="AF30" s="153"/>
    </row>
    <row r="31" spans="1:32" ht="14.5">
      <c r="A31" s="161"/>
      <c r="B31" s="158"/>
      <c r="C31" s="158"/>
      <c r="D31" s="158"/>
      <c r="E31" s="158"/>
      <c r="F31" s="158"/>
      <c r="G31" s="158"/>
      <c r="H31" s="158"/>
      <c r="I31" s="158"/>
      <c r="J31" s="165"/>
      <c r="K31" s="158"/>
      <c r="L31" s="158"/>
      <c r="M31" s="160"/>
      <c r="N31" s="161"/>
      <c r="O31" s="153"/>
      <c r="P31" s="153"/>
      <c r="Q31" s="153"/>
      <c r="R31" s="153"/>
      <c r="S31" s="153"/>
      <c r="T31" s="153"/>
      <c r="U31" s="153"/>
      <c r="V31" s="153"/>
      <c r="W31" s="153"/>
      <c r="X31" s="153"/>
      <c r="Y31" s="153"/>
      <c r="Z31" s="153"/>
      <c r="AA31" s="153"/>
      <c r="AB31" s="153"/>
      <c r="AC31" s="153"/>
      <c r="AD31" s="153"/>
      <c r="AE31" s="153"/>
      <c r="AF31" s="153"/>
    </row>
    <row r="32" spans="1:32" ht="14.5">
      <c r="A32" s="161"/>
      <c r="B32" s="158"/>
      <c r="C32" s="158"/>
      <c r="D32" s="158"/>
      <c r="E32" s="158"/>
      <c r="F32" s="158"/>
      <c r="G32" s="158"/>
      <c r="H32" s="158"/>
      <c r="I32" s="158"/>
      <c r="J32" s="158"/>
      <c r="K32" s="158"/>
      <c r="L32" s="158"/>
      <c r="M32" s="160"/>
      <c r="N32" s="161"/>
      <c r="O32" s="153"/>
      <c r="P32" s="153"/>
      <c r="Q32" s="153"/>
      <c r="R32" s="153"/>
      <c r="S32" s="153"/>
      <c r="T32" s="153"/>
      <c r="U32" s="153"/>
      <c r="V32" s="153"/>
      <c r="W32" s="153"/>
      <c r="X32" s="153"/>
      <c r="Y32" s="153"/>
      <c r="Z32" s="153"/>
      <c r="AA32" s="153"/>
      <c r="AB32" s="153"/>
      <c r="AC32" s="153"/>
      <c r="AD32" s="153"/>
      <c r="AE32" s="153"/>
      <c r="AF32" s="153"/>
    </row>
    <row r="33" spans="1:32" ht="37.5" customHeight="1">
      <c r="A33" s="138"/>
      <c r="B33" s="138"/>
      <c r="C33" s="138"/>
      <c r="D33" s="138"/>
      <c r="E33" s="138"/>
      <c r="F33" s="138"/>
      <c r="G33" s="161"/>
      <c r="H33" s="138"/>
      <c r="I33" s="138"/>
      <c r="J33" s="138"/>
      <c r="K33" s="138"/>
      <c r="L33" s="138"/>
      <c r="M33" s="138"/>
      <c r="N33" s="138"/>
      <c r="O33" s="153"/>
      <c r="P33" s="153"/>
      <c r="Q33" s="153"/>
      <c r="R33" s="153"/>
      <c r="S33" s="153"/>
      <c r="T33" s="153"/>
      <c r="U33" s="153"/>
      <c r="V33" s="153"/>
      <c r="W33" s="153"/>
      <c r="X33" s="153"/>
      <c r="Y33" s="153"/>
      <c r="Z33" s="153"/>
      <c r="AA33" s="153"/>
      <c r="AB33" s="153"/>
      <c r="AC33" s="153"/>
      <c r="AD33" s="153"/>
      <c r="AE33" s="153"/>
      <c r="AF33" s="153"/>
    </row>
    <row r="34" spans="1:32" ht="14.5" hidden="1">
      <c r="A34" s="166"/>
      <c r="B34" s="166"/>
      <c r="C34" s="166"/>
      <c r="D34" s="153"/>
      <c r="E34" s="153"/>
      <c r="F34" s="166"/>
      <c r="G34" s="153"/>
      <c r="H34" s="166"/>
      <c r="I34" s="166"/>
      <c r="J34" s="166"/>
      <c r="K34" s="166"/>
      <c r="L34" s="166"/>
      <c r="M34" s="166"/>
      <c r="N34" s="166"/>
      <c r="O34" s="153"/>
      <c r="P34" s="153"/>
      <c r="Q34" s="153"/>
      <c r="R34" s="153"/>
      <c r="S34" s="153"/>
      <c r="T34" s="153"/>
      <c r="U34" s="153"/>
      <c r="V34" s="153"/>
      <c r="W34" s="153"/>
      <c r="X34" s="153"/>
      <c r="Y34" s="153"/>
      <c r="Z34" s="153"/>
      <c r="AA34" s="153"/>
      <c r="AB34" s="153"/>
      <c r="AC34" s="153"/>
      <c r="AD34" s="153"/>
      <c r="AE34" s="153"/>
      <c r="AF34" s="153"/>
    </row>
    <row r="35" spans="1:32" ht="14.5" hidden="1">
      <c r="B35" s="167"/>
      <c r="C35" s="167"/>
      <c r="D35" s="167"/>
      <c r="E35" s="167"/>
      <c r="F35" s="167"/>
      <c r="G35" s="167"/>
      <c r="H35" s="141"/>
      <c r="I35" s="141"/>
      <c r="J35" s="141"/>
      <c r="K35" s="141"/>
      <c r="L35" s="141"/>
      <c r="M35" s="141"/>
    </row>
    <row r="36" spans="1:32" ht="14.5" hidden="1">
      <c r="B36" s="167"/>
      <c r="C36" s="167"/>
      <c r="D36" s="167"/>
      <c r="E36" s="167"/>
      <c r="F36" s="167"/>
      <c r="G36" s="167"/>
      <c r="H36" s="141"/>
      <c r="I36" s="141"/>
      <c r="J36" s="141"/>
      <c r="K36" s="141"/>
      <c r="L36" s="141"/>
      <c r="M36" s="141"/>
    </row>
    <row r="37" spans="1:32" ht="14.5" hidden="1">
      <c r="B37" s="167"/>
      <c r="C37" s="168"/>
      <c r="D37" s="167"/>
      <c r="E37" s="167"/>
      <c r="F37" s="167"/>
      <c r="G37" s="167"/>
      <c r="H37" s="141"/>
      <c r="I37" s="141"/>
      <c r="J37" s="141"/>
      <c r="K37" s="141"/>
      <c r="L37" s="141"/>
      <c r="M37" s="141"/>
    </row>
    <row r="38" spans="1:32" ht="15" hidden="1" customHeight="1"/>
    <row r="39" spans="1:32" ht="15" hidden="1" customHeight="1"/>
    <row r="40" spans="1:32" ht="15" hidden="1" customHeight="1"/>
    <row r="41" spans="1:32" ht="15.75" hidden="1" customHeight="1"/>
    <row r="42" spans="1:32" ht="15.75" hidden="1" customHeight="1"/>
    <row r="43" spans="1:32" ht="15.75" hidden="1" customHeight="1"/>
    <row r="44" spans="1:32" ht="15.75" hidden="1" customHeight="1"/>
    <row r="45" spans="1:32" ht="15.75" hidden="1" customHeight="1"/>
    <row r="46" spans="1:32" ht="15.75" hidden="1" customHeight="1"/>
    <row r="47" spans="1:32" ht="15.75" hidden="1" customHeight="1"/>
    <row r="48" spans="1:32"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01" ht="15.75" hidden="1" customHeight="1"/>
    <row r="1002" ht="15.75" hidden="1" customHeight="1"/>
    <row r="1003" ht="15.75" hidden="1" customHeight="1"/>
    <row r="1004" ht="15.75" hidden="1" customHeight="1"/>
    <row r="1005" ht="15.75" hidden="1" customHeight="1"/>
    <row r="1006" ht="15.75" hidden="1" customHeight="1"/>
    <row r="1007" ht="15.75" hidden="1" customHeight="1"/>
    <row r="1008" ht="15.75" hidden="1" customHeight="1"/>
    <row r="1009" ht="15.75" hidden="1" customHeight="1"/>
    <row r="1010" ht="15.75" hidden="1" customHeight="1"/>
    <row r="1011" ht="15.75" hidden="1" customHeight="1"/>
    <row r="1012" ht="15.75" hidden="1" customHeight="1"/>
    <row r="1013" ht="15.75" hidden="1" customHeight="1"/>
    <row r="1014" ht="15.75" hidden="1" customHeight="1"/>
    <row r="1015" ht="15.75" hidden="1" customHeight="1"/>
    <row r="1016" ht="15.75" hidden="1" customHeight="1"/>
    <row r="1017" ht="15.75" hidden="1" customHeight="1"/>
    <row r="1018" ht="15.75" hidden="1" customHeight="1"/>
    <row r="1019" ht="15.75" hidden="1" customHeight="1"/>
    <row r="1020" ht="15.75" hidden="1" customHeight="1"/>
  </sheetData>
  <sheetProtection algorithmName="SHA-512" hashValue="yn+WkG4O9K/5NJxMxrz0aQEtZ66qqYAG3E5Ue1QThXnzFBGj+FFDCFPx18VEzkIh8py9pWEL8mdSil4txtw+FQ==" saltValue="zDAMWp8pHcwy2tIl6tOBKQ==" spinCount="100000" sheet="1" objects="1" scenarios="1"/>
  <mergeCells count="18">
    <mergeCell ref="D7:F7"/>
    <mergeCell ref="D9:F9"/>
    <mergeCell ref="K27:L27"/>
    <mergeCell ref="C2:L2"/>
    <mergeCell ref="C24:G24"/>
    <mergeCell ref="C27:G27"/>
    <mergeCell ref="K11:L11"/>
    <mergeCell ref="C4:L4"/>
    <mergeCell ref="C12:G12"/>
    <mergeCell ref="C15:G15"/>
    <mergeCell ref="C18:G18"/>
    <mergeCell ref="C21:G21"/>
    <mergeCell ref="K15:L15"/>
    <mergeCell ref="K12:L12"/>
    <mergeCell ref="K24:L24"/>
    <mergeCell ref="K18:L18"/>
    <mergeCell ref="K21:L21"/>
    <mergeCell ref="E30:H30"/>
  </mergeCells>
  <hyperlinks>
    <hyperlink ref="E30:G30" location="'Mitigation Checklist improved'!A1" display="NEXT"/>
    <hyperlink ref="C30" location="'1. Kontaktangaben'!A1" display="Zurück"/>
    <hyperlink ref="E30:H30" location="'3. Checkliste Risikominderung'!A1" display="Weiter zur Checkliste Risikominderung"/>
  </hyperlinks>
  <pageMargins left="0.7" right="0.7" top="0.75" bottom="0.75" header="0" footer="0"/>
  <pageSetup orientation="landscape" r:id="rId1"/>
  <extLst>
    <ext xmlns:x14="http://schemas.microsoft.com/office/spreadsheetml/2009/9/main" uri="{CCE6A557-97BC-4b89-ADB6-D9C93CAAB3DF}">
      <x14:dataValidations xmlns:xm="http://schemas.microsoft.com/office/excel/2006/main" disablePrompts="1" count="1">
        <x14:dataValidation type="list" allowBlank="1" showErrorMessage="1" error="Please place a cross (x) in the answer box">
          <x14:formula1>
            <xm:f>Data!$A$22:$A$23</xm:f>
          </x14:formula1>
          <xm:sqref>H27:I27 H15:I15 H18:I18 H21:I21 H24:I24 H12:I12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H1060"/>
  <sheetViews>
    <sheetView showGridLines="0" zoomScale="55" zoomScaleNormal="55" workbookViewId="0">
      <selection activeCell="P1060" sqref="P1060"/>
    </sheetView>
  </sheetViews>
  <sheetFormatPr defaultColWidth="0" defaultRowHeight="15" customHeight="1" zeroHeight="1"/>
  <cols>
    <col min="1" max="1" width="6.08203125" style="31" customWidth="1"/>
    <col min="2" max="2" width="5" style="31" customWidth="1"/>
    <col min="3" max="3" width="17.58203125" style="31" customWidth="1"/>
    <col min="4" max="4" width="25.08203125" style="31" customWidth="1"/>
    <col min="5" max="5" width="14.83203125" style="31" customWidth="1"/>
    <col min="6" max="6" width="14" style="31" customWidth="1"/>
    <col min="7" max="7" width="5.58203125" style="31" customWidth="1"/>
    <col min="8" max="9" width="8.58203125" style="31" customWidth="1"/>
    <col min="10" max="10" width="9.33203125" style="31" customWidth="1"/>
    <col min="11" max="11" width="9.5" style="31" hidden="1" customWidth="1"/>
    <col min="12" max="12" width="11.58203125" style="31" hidden="1" customWidth="1"/>
    <col min="13" max="14" width="15.08203125" style="31" customWidth="1"/>
    <col min="15" max="15" width="5.08203125" style="31" customWidth="1"/>
    <col min="16" max="16" width="6" style="31" customWidth="1"/>
    <col min="17" max="34" width="7.58203125" style="31" hidden="1" customWidth="1"/>
    <col min="35" max="16384" width="12.58203125" style="31" hidden="1"/>
  </cols>
  <sheetData>
    <row r="1" spans="1:34" ht="36.75" customHeight="1">
      <c r="A1" s="32"/>
      <c r="B1" s="42"/>
      <c r="C1" s="3"/>
      <c r="D1" s="3"/>
      <c r="E1" s="53"/>
      <c r="F1" s="54"/>
      <c r="G1" s="54"/>
      <c r="H1" s="54"/>
      <c r="I1" s="3"/>
      <c r="J1" s="3"/>
      <c r="K1" s="3"/>
      <c r="L1" s="3"/>
      <c r="M1" s="3"/>
      <c r="N1" s="3"/>
      <c r="O1" s="43"/>
      <c r="P1" s="43"/>
    </row>
    <row r="2" spans="1:34" ht="45" customHeight="1">
      <c r="A2" s="32"/>
      <c r="B2" s="6"/>
      <c r="C2" s="228" t="s">
        <v>42</v>
      </c>
      <c r="D2" s="183"/>
      <c r="E2" s="183"/>
      <c r="F2" s="183"/>
      <c r="G2" s="183"/>
      <c r="H2" s="183"/>
      <c r="I2" s="183"/>
      <c r="J2" s="183"/>
      <c r="K2" s="183"/>
      <c r="L2" s="183"/>
      <c r="M2" s="183"/>
      <c r="N2" s="183"/>
      <c r="O2" s="7"/>
      <c r="P2" s="43"/>
    </row>
    <row r="3" spans="1:34" ht="2" customHeight="1">
      <c r="A3" s="34"/>
      <c r="B3" s="12"/>
      <c r="C3" s="9"/>
      <c r="D3" s="9"/>
      <c r="E3" s="9"/>
      <c r="F3" s="9"/>
      <c r="G3" s="9"/>
      <c r="H3" s="10"/>
      <c r="I3" s="10"/>
      <c r="J3" s="10"/>
      <c r="K3" s="10"/>
      <c r="L3" s="10"/>
      <c r="M3" s="10"/>
      <c r="N3" s="10"/>
      <c r="O3" s="7"/>
      <c r="P3" s="43"/>
    </row>
    <row r="4" spans="1:34" ht="64.5" customHeight="1">
      <c r="A4" s="34"/>
      <c r="B4" s="23"/>
      <c r="C4" s="226" t="s">
        <v>43</v>
      </c>
      <c r="D4" s="227"/>
      <c r="E4" s="227"/>
      <c r="F4" s="227"/>
      <c r="G4" s="227"/>
      <c r="H4" s="227"/>
      <c r="I4" s="227"/>
      <c r="J4" s="227"/>
      <c r="K4" s="227"/>
      <c r="L4" s="227"/>
      <c r="M4" s="227"/>
      <c r="N4" s="227"/>
      <c r="O4" s="7"/>
      <c r="P4" s="43"/>
    </row>
    <row r="5" spans="1:34" ht="2" customHeight="1">
      <c r="A5" s="34"/>
      <c r="B5" s="12"/>
      <c r="C5" s="9"/>
      <c r="D5" s="9"/>
      <c r="E5" s="9"/>
      <c r="F5" s="9"/>
      <c r="G5" s="9"/>
      <c r="H5" s="10"/>
      <c r="I5" s="10"/>
      <c r="J5" s="10"/>
      <c r="K5" s="10"/>
      <c r="L5" s="10"/>
      <c r="M5" s="10"/>
      <c r="N5" s="10"/>
      <c r="O5" s="7"/>
      <c r="P5" s="43"/>
    </row>
    <row r="6" spans="1:34" ht="23" customHeight="1">
      <c r="A6" s="43"/>
      <c r="B6" s="15"/>
      <c r="C6" s="15"/>
      <c r="D6" s="15"/>
      <c r="E6" s="15"/>
      <c r="F6" s="15"/>
      <c r="G6" s="15"/>
      <c r="H6" s="16"/>
      <c r="I6" s="16"/>
      <c r="J6" s="16"/>
      <c r="K6" s="16"/>
      <c r="L6" s="16"/>
      <c r="M6" s="16"/>
      <c r="N6" s="16"/>
      <c r="O6" s="7"/>
      <c r="P6" s="43"/>
    </row>
    <row r="7" spans="1:34" ht="15.5">
      <c r="A7" s="43"/>
      <c r="B7" s="52"/>
      <c r="C7" s="174" t="s">
        <v>44</v>
      </c>
      <c r="D7" s="56"/>
      <c r="E7" s="56"/>
      <c r="F7" s="56"/>
      <c r="G7" s="56"/>
      <c r="H7" s="57"/>
      <c r="I7" s="57"/>
      <c r="J7" s="57"/>
      <c r="K7" s="57"/>
      <c r="L7" s="57"/>
      <c r="M7" s="57"/>
      <c r="N7" s="57"/>
      <c r="O7" s="44"/>
      <c r="P7" s="43"/>
    </row>
    <row r="8" spans="1:34" ht="9" customHeight="1">
      <c r="A8" s="43"/>
      <c r="B8" s="15"/>
      <c r="C8" s="20"/>
      <c r="D8" s="20"/>
      <c r="E8" s="20"/>
      <c r="F8" s="20"/>
      <c r="G8" s="20"/>
      <c r="H8" s="55"/>
      <c r="I8" s="55"/>
      <c r="J8" s="55"/>
      <c r="K8" s="55"/>
      <c r="L8" s="55"/>
      <c r="M8" s="55"/>
      <c r="N8" s="55"/>
      <c r="O8" s="7"/>
      <c r="P8" s="43"/>
    </row>
    <row r="9" spans="1:34" ht="14.5">
      <c r="A9" s="43"/>
      <c r="B9" s="15"/>
      <c r="C9" s="20"/>
      <c r="D9" s="20"/>
      <c r="E9" s="20"/>
      <c r="F9" s="20"/>
      <c r="G9" s="20"/>
      <c r="H9" s="58" t="s">
        <v>30</v>
      </c>
      <c r="I9" s="58" t="s">
        <v>31</v>
      </c>
      <c r="J9" s="58" t="s">
        <v>45</v>
      </c>
      <c r="K9" s="58" t="s">
        <v>2</v>
      </c>
      <c r="L9" s="58" t="s">
        <v>3</v>
      </c>
      <c r="M9" s="220" t="s">
        <v>46</v>
      </c>
      <c r="N9" s="221"/>
      <c r="O9" s="7"/>
      <c r="P9" s="43"/>
    </row>
    <row r="10" spans="1:34" ht="123" customHeight="1">
      <c r="A10" s="48"/>
      <c r="B10" s="19"/>
      <c r="C10" s="208" t="s">
        <v>47</v>
      </c>
      <c r="D10" s="209"/>
      <c r="E10" s="209"/>
      <c r="F10" s="209"/>
      <c r="G10" s="210"/>
      <c r="H10" s="115"/>
      <c r="I10" s="115"/>
      <c r="J10" s="115"/>
      <c r="K10" s="76">
        <v>2</v>
      </c>
      <c r="L10" s="76" t="str">
        <f>IFERROR(IF(COUNTBLANK(H10:J10)&lt;2,"",IF(H10&gt;0,2,IF(I10&gt;0,0,IF(J10&gt;0,1,""))))*K10,"")</f>
        <v/>
      </c>
      <c r="M10" s="218"/>
      <c r="N10" s="219"/>
      <c r="O10" s="13"/>
      <c r="P10" s="34"/>
      <c r="Q10" s="12"/>
      <c r="R10" s="12"/>
      <c r="S10" s="12"/>
      <c r="T10" s="12"/>
      <c r="U10" s="17"/>
      <c r="V10" s="12"/>
      <c r="W10" s="12"/>
      <c r="X10" s="12"/>
      <c r="Y10" s="12"/>
      <c r="Z10" s="12"/>
      <c r="AA10" s="12"/>
      <c r="AB10" s="12"/>
      <c r="AC10" s="12"/>
      <c r="AD10" s="12"/>
      <c r="AE10" s="12"/>
      <c r="AF10" s="12"/>
      <c r="AG10" s="12"/>
      <c r="AH10" s="12"/>
    </row>
    <row r="11" spans="1:34" ht="14.5">
      <c r="A11" s="48"/>
      <c r="B11" s="19"/>
      <c r="C11" s="21"/>
      <c r="D11" s="21"/>
      <c r="E11" s="21"/>
      <c r="F11" s="21"/>
      <c r="G11" s="21"/>
      <c r="H11" s="96" t="str">
        <f>IF(COUNTBLANK(H10:J10)&lt;2,"Please only select one answer","")</f>
        <v/>
      </c>
      <c r="I11" s="18"/>
      <c r="J11" s="18"/>
      <c r="K11" s="18"/>
      <c r="L11" s="18"/>
      <c r="M11" s="18"/>
      <c r="N11" s="18"/>
      <c r="O11" s="13"/>
      <c r="P11" s="34"/>
      <c r="Q11" s="12"/>
      <c r="R11" s="12"/>
      <c r="S11" s="12"/>
      <c r="T11" s="12"/>
      <c r="U11" s="12"/>
      <c r="V11" s="12"/>
      <c r="W11" s="12"/>
      <c r="X11" s="12"/>
      <c r="Y11" s="12"/>
      <c r="Z11" s="12"/>
      <c r="AA11" s="12"/>
      <c r="AB11" s="12"/>
      <c r="AC11" s="12"/>
      <c r="AD11" s="12"/>
      <c r="AE11" s="12"/>
      <c r="AF11" s="12"/>
      <c r="AG11" s="12"/>
      <c r="AH11" s="12"/>
    </row>
    <row r="12" spans="1:34" ht="14.5">
      <c r="A12" s="48"/>
      <c r="B12" s="19"/>
      <c r="C12" s="21"/>
      <c r="D12" s="21"/>
      <c r="E12" s="21"/>
      <c r="F12" s="21"/>
      <c r="G12" s="21"/>
      <c r="H12" s="18"/>
      <c r="I12" s="18"/>
      <c r="J12" s="18"/>
      <c r="K12" s="18"/>
      <c r="L12" s="18"/>
      <c r="M12" s="18"/>
      <c r="N12" s="18"/>
      <c r="O12" s="13"/>
      <c r="P12" s="34"/>
      <c r="Q12" s="12"/>
      <c r="R12" s="12"/>
      <c r="S12" s="12"/>
      <c r="T12" s="12"/>
      <c r="U12" s="12"/>
      <c r="V12" s="12"/>
      <c r="W12" s="12"/>
      <c r="X12" s="12"/>
      <c r="Y12" s="12"/>
      <c r="Z12" s="12"/>
      <c r="AA12" s="12"/>
      <c r="AB12" s="12"/>
      <c r="AC12" s="12"/>
      <c r="AD12" s="12"/>
      <c r="AE12" s="12"/>
      <c r="AF12" s="12"/>
      <c r="AG12" s="12"/>
      <c r="AH12" s="12"/>
    </row>
    <row r="13" spans="1:34" ht="34.5" customHeight="1">
      <c r="A13" s="48"/>
      <c r="B13" s="19"/>
      <c r="C13" s="208" t="s">
        <v>48</v>
      </c>
      <c r="D13" s="209"/>
      <c r="E13" s="209"/>
      <c r="F13" s="209"/>
      <c r="G13" s="210"/>
      <c r="H13" s="115"/>
      <c r="I13" s="115"/>
      <c r="J13" s="115"/>
      <c r="K13" s="76">
        <v>1</v>
      </c>
      <c r="L13" s="76" t="str">
        <f>IFERROR(IF(COUNTBLANK(H13:J13)&lt;2,"",IF(H13&gt;0,2,IF(I13&gt;0,0,IF(J13&gt;0,1,""))))*K13,"")</f>
        <v/>
      </c>
      <c r="M13" s="218"/>
      <c r="N13" s="219"/>
      <c r="O13" s="13"/>
      <c r="P13" s="34"/>
      <c r="Q13" s="12"/>
      <c r="R13" s="12"/>
      <c r="S13" s="12"/>
      <c r="T13" s="12"/>
      <c r="U13" s="12"/>
      <c r="V13" s="12"/>
      <c r="W13" s="12"/>
      <c r="X13" s="12"/>
      <c r="Y13" s="12"/>
      <c r="Z13" s="12"/>
      <c r="AA13" s="12"/>
      <c r="AB13" s="12"/>
      <c r="AC13" s="12"/>
      <c r="AD13" s="12"/>
      <c r="AE13" s="12"/>
      <c r="AF13" s="12"/>
      <c r="AG13" s="12"/>
      <c r="AH13" s="12"/>
    </row>
    <row r="14" spans="1:34" ht="14.5">
      <c r="A14" s="48"/>
      <c r="B14" s="19"/>
      <c r="C14" s="21"/>
      <c r="D14" s="21"/>
      <c r="E14" s="21"/>
      <c r="F14" s="21"/>
      <c r="G14" s="21"/>
      <c r="H14" s="96" t="str">
        <f>IF(COUNTBLANK(H13:J13)&lt;2,"Please only select one answer","")</f>
        <v/>
      </c>
      <c r="I14" s="18"/>
      <c r="J14" s="18"/>
      <c r="K14" s="18"/>
      <c r="L14" s="18"/>
      <c r="M14" s="18"/>
      <c r="N14" s="18"/>
      <c r="O14" s="13"/>
      <c r="P14" s="34"/>
      <c r="Q14" s="12"/>
      <c r="R14" s="12"/>
      <c r="S14" s="12"/>
      <c r="T14" s="12"/>
      <c r="U14" s="12"/>
      <c r="V14" s="12"/>
      <c r="W14" s="12"/>
      <c r="X14" s="12"/>
      <c r="Y14" s="12"/>
      <c r="Z14" s="12"/>
      <c r="AA14" s="12"/>
      <c r="AB14" s="12"/>
      <c r="AC14" s="12"/>
      <c r="AD14" s="12"/>
      <c r="AE14" s="12"/>
      <c r="AF14" s="12"/>
      <c r="AG14" s="12"/>
      <c r="AH14" s="12"/>
    </row>
    <row r="15" spans="1:34" ht="14.5">
      <c r="A15" s="48"/>
      <c r="B15" s="19"/>
      <c r="C15" s="21"/>
      <c r="D15" s="21"/>
      <c r="E15" s="21"/>
      <c r="F15" s="21"/>
      <c r="G15" s="21"/>
      <c r="H15" s="18"/>
      <c r="I15" s="18"/>
      <c r="J15" s="18"/>
      <c r="K15" s="18"/>
      <c r="L15" s="18"/>
      <c r="M15" s="18"/>
      <c r="N15" s="18"/>
      <c r="O15" s="13"/>
      <c r="P15" s="34"/>
      <c r="Q15" s="12"/>
      <c r="R15" s="12"/>
      <c r="S15" s="12"/>
      <c r="T15" s="12"/>
      <c r="U15" s="12"/>
      <c r="V15" s="12"/>
      <c r="W15" s="12"/>
      <c r="X15" s="12"/>
      <c r="Y15" s="12"/>
      <c r="Z15" s="12"/>
      <c r="AA15" s="12"/>
      <c r="AB15" s="12"/>
      <c r="AC15" s="12"/>
      <c r="AD15" s="12"/>
      <c r="AE15" s="12"/>
      <c r="AF15" s="12"/>
      <c r="AG15" s="12"/>
      <c r="AH15" s="12"/>
    </row>
    <row r="16" spans="1:34" ht="124.5" customHeight="1">
      <c r="A16" s="48"/>
      <c r="B16" s="19"/>
      <c r="C16" s="208" t="s">
        <v>49</v>
      </c>
      <c r="D16" s="209"/>
      <c r="E16" s="209"/>
      <c r="F16" s="209"/>
      <c r="G16" s="210"/>
      <c r="H16" s="115"/>
      <c r="I16" s="115"/>
      <c r="J16" s="115"/>
      <c r="K16" s="76">
        <v>1</v>
      </c>
      <c r="L16" s="76" t="str">
        <f>IFERROR(IF(COUNTBLANK(H16:J16)&lt;2,"",IF(H16&gt;0,2,IF(I16&gt;0,0,IF(J16&gt;0,1,""))))*K16,"")</f>
        <v/>
      </c>
      <c r="M16" s="218"/>
      <c r="N16" s="219"/>
      <c r="O16" s="13"/>
      <c r="P16" s="34"/>
      <c r="Q16" s="12"/>
      <c r="R16" s="12"/>
      <c r="S16" s="12"/>
      <c r="T16" s="12"/>
      <c r="U16" s="12"/>
      <c r="V16" s="12"/>
      <c r="W16" s="12"/>
      <c r="X16" s="12"/>
      <c r="Y16" s="12"/>
      <c r="Z16" s="12"/>
      <c r="AA16" s="12"/>
      <c r="AB16" s="12"/>
      <c r="AC16" s="12"/>
      <c r="AD16" s="12"/>
      <c r="AE16" s="12"/>
      <c r="AF16" s="12"/>
      <c r="AG16" s="12"/>
      <c r="AH16" s="12"/>
    </row>
    <row r="17" spans="1:34" ht="14.5">
      <c r="A17" s="48"/>
      <c r="B17" s="19"/>
      <c r="C17" s="21"/>
      <c r="D17" s="21"/>
      <c r="E17" s="21"/>
      <c r="F17" s="21"/>
      <c r="G17" s="21"/>
      <c r="H17" s="96" t="str">
        <f>IF(COUNTBLANK(H16:J16)&lt;2,"Please only select one answer","")</f>
        <v/>
      </c>
      <c r="I17" s="18"/>
      <c r="J17" s="18"/>
      <c r="K17" s="18"/>
      <c r="L17" s="108">
        <f>SUM(L10,L13,L16,)</f>
        <v>0</v>
      </c>
      <c r="M17" s="18"/>
      <c r="N17" s="18"/>
      <c r="O17" s="13"/>
      <c r="P17" s="34"/>
      <c r="Q17" s="12"/>
      <c r="R17" s="12"/>
      <c r="S17" s="12"/>
      <c r="T17" s="12"/>
      <c r="U17" s="12"/>
      <c r="V17" s="12"/>
      <c r="W17" s="12"/>
      <c r="X17" s="12"/>
      <c r="Y17" s="12"/>
      <c r="Z17" s="12"/>
      <c r="AA17" s="12"/>
      <c r="AB17" s="12"/>
      <c r="AC17" s="12"/>
      <c r="AD17" s="12"/>
      <c r="AE17" s="12"/>
      <c r="AF17" s="12"/>
      <c r="AG17" s="12"/>
      <c r="AH17" s="12"/>
    </row>
    <row r="18" spans="1:34" ht="14.5">
      <c r="A18" s="48"/>
      <c r="B18" s="19"/>
      <c r="C18" s="21"/>
      <c r="D18" s="21"/>
      <c r="E18" s="21"/>
      <c r="F18" s="21"/>
      <c r="G18" s="21"/>
      <c r="H18" s="18"/>
      <c r="I18" s="18"/>
      <c r="J18" s="18"/>
      <c r="K18" s="18"/>
      <c r="L18" s="18"/>
      <c r="M18" s="18"/>
      <c r="N18" s="18"/>
      <c r="O18" s="13"/>
      <c r="P18" s="34"/>
      <c r="Q18" s="12"/>
      <c r="R18" s="12"/>
      <c r="S18" s="12"/>
      <c r="T18" s="12"/>
      <c r="U18" s="12"/>
      <c r="V18" s="12"/>
      <c r="W18" s="12"/>
      <c r="X18" s="12"/>
      <c r="Y18" s="12"/>
      <c r="Z18" s="12"/>
      <c r="AA18" s="12"/>
      <c r="AB18" s="12"/>
      <c r="AC18" s="12"/>
      <c r="AD18" s="12"/>
      <c r="AE18" s="12"/>
      <c r="AF18" s="12"/>
      <c r="AG18" s="12"/>
      <c r="AH18" s="12"/>
    </row>
    <row r="19" spans="1:34" ht="1.5" customHeight="1">
      <c r="A19" s="48"/>
      <c r="B19" s="19"/>
      <c r="C19" s="21"/>
      <c r="D19" s="21"/>
      <c r="E19" s="21"/>
      <c r="F19" s="21"/>
      <c r="G19" s="21"/>
      <c r="H19" s="18"/>
      <c r="I19" s="18"/>
      <c r="J19" s="18"/>
      <c r="K19" s="18"/>
      <c r="L19" s="18"/>
      <c r="M19" s="18"/>
      <c r="N19" s="18"/>
      <c r="O19" s="13"/>
      <c r="P19" s="34"/>
      <c r="Q19" s="12"/>
      <c r="R19" s="12"/>
      <c r="S19" s="12"/>
      <c r="T19" s="12"/>
      <c r="U19" s="12"/>
      <c r="V19" s="12"/>
      <c r="W19" s="12"/>
      <c r="X19" s="12"/>
      <c r="Y19" s="12"/>
      <c r="Z19" s="12"/>
      <c r="AA19" s="12"/>
      <c r="AB19" s="12"/>
      <c r="AC19" s="12"/>
      <c r="AD19" s="12"/>
      <c r="AE19" s="12"/>
      <c r="AF19" s="12"/>
      <c r="AG19" s="12"/>
      <c r="AH19" s="12"/>
    </row>
    <row r="20" spans="1:34" ht="15.5">
      <c r="A20" s="48"/>
      <c r="B20" s="59"/>
      <c r="C20" s="175" t="s">
        <v>50</v>
      </c>
      <c r="D20" s="60"/>
      <c r="E20" s="60"/>
      <c r="F20" s="60"/>
      <c r="G20" s="60"/>
      <c r="H20" s="61"/>
      <c r="I20" s="61"/>
      <c r="J20" s="61"/>
      <c r="K20" s="61"/>
      <c r="L20" s="61"/>
      <c r="M20" s="61"/>
      <c r="N20" s="61"/>
      <c r="O20" s="62"/>
      <c r="P20" s="34"/>
      <c r="Q20" s="12"/>
      <c r="R20" s="12"/>
      <c r="S20" s="12"/>
      <c r="T20" s="12"/>
      <c r="U20" s="12"/>
      <c r="V20" s="12"/>
      <c r="W20" s="12"/>
      <c r="X20" s="12"/>
      <c r="Y20" s="12"/>
      <c r="Z20" s="12"/>
      <c r="AA20" s="12"/>
      <c r="AB20" s="12"/>
      <c r="AC20" s="12"/>
      <c r="AD20" s="12"/>
      <c r="AE20" s="12"/>
      <c r="AF20" s="12"/>
      <c r="AG20" s="12"/>
      <c r="AH20" s="12"/>
    </row>
    <row r="21" spans="1:34" ht="9" customHeight="1">
      <c r="A21" s="48"/>
      <c r="B21" s="19"/>
      <c r="C21" s="21"/>
      <c r="D21" s="21"/>
      <c r="E21" s="21"/>
      <c r="F21" s="21"/>
      <c r="G21" s="21"/>
      <c r="H21" s="18"/>
      <c r="I21" s="18"/>
      <c r="J21" s="18"/>
      <c r="K21" s="18"/>
      <c r="L21" s="18"/>
      <c r="M21" s="18"/>
      <c r="N21" s="18"/>
      <c r="O21" s="13"/>
      <c r="P21" s="34"/>
      <c r="Q21" s="12"/>
      <c r="R21" s="12"/>
      <c r="S21" s="12"/>
      <c r="T21" s="12"/>
      <c r="U21" s="12"/>
      <c r="V21" s="12"/>
      <c r="W21" s="12"/>
      <c r="X21" s="12"/>
      <c r="Y21" s="12"/>
      <c r="Z21" s="12"/>
      <c r="AA21" s="12"/>
      <c r="AB21" s="12"/>
      <c r="AC21" s="12"/>
      <c r="AD21" s="12"/>
      <c r="AE21" s="12"/>
      <c r="AF21" s="12"/>
      <c r="AG21" s="12"/>
      <c r="AH21" s="12"/>
    </row>
    <row r="22" spans="1:34" ht="14.5">
      <c r="A22" s="48"/>
      <c r="B22" s="19"/>
      <c r="C22" s="21"/>
      <c r="D22" s="21"/>
      <c r="E22" s="21"/>
      <c r="F22" s="21"/>
      <c r="G22" s="21"/>
      <c r="H22" s="58" t="s">
        <v>30</v>
      </c>
      <c r="I22" s="58" t="s">
        <v>31</v>
      </c>
      <c r="J22" s="58" t="s">
        <v>45</v>
      </c>
      <c r="K22" s="58"/>
      <c r="L22" s="58"/>
      <c r="M22" s="220" t="s">
        <v>46</v>
      </c>
      <c r="N22" s="221"/>
      <c r="O22" s="13"/>
      <c r="P22" s="34"/>
      <c r="Q22" s="12"/>
      <c r="R22" s="12"/>
      <c r="S22" s="12"/>
      <c r="T22" s="12"/>
      <c r="U22" s="12"/>
      <c r="V22" s="12"/>
      <c r="W22" s="12"/>
      <c r="X22" s="12"/>
      <c r="Y22" s="12"/>
      <c r="Z22" s="12"/>
      <c r="AA22" s="12"/>
      <c r="AB22" s="12"/>
      <c r="AC22" s="12"/>
      <c r="AD22" s="12"/>
      <c r="AE22" s="12"/>
      <c r="AF22" s="12"/>
      <c r="AG22" s="12"/>
      <c r="AH22" s="12"/>
    </row>
    <row r="23" spans="1:34" ht="47" customHeight="1">
      <c r="A23" s="48"/>
      <c r="B23" s="19"/>
      <c r="C23" s="208" t="s">
        <v>51</v>
      </c>
      <c r="D23" s="209"/>
      <c r="E23" s="209"/>
      <c r="F23" s="209"/>
      <c r="G23" s="210"/>
      <c r="H23" s="115"/>
      <c r="I23" s="115"/>
      <c r="J23" s="115"/>
      <c r="K23" s="76">
        <v>2</v>
      </c>
      <c r="L23" s="76" t="str">
        <f>IFERROR(IF(COUNTBLANK(H23:J23)&lt;2,"",IF(H23&gt;0,2,IF(I23&gt;0,0,IF(J23&gt;0,1,""))))*K23,"")</f>
        <v/>
      </c>
      <c r="M23" s="218"/>
      <c r="N23" s="219"/>
      <c r="O23" s="13"/>
      <c r="P23" s="34"/>
      <c r="Q23" s="12"/>
      <c r="R23" s="12"/>
      <c r="S23" s="12"/>
      <c r="T23" s="12"/>
      <c r="U23" s="12"/>
      <c r="V23" s="12"/>
      <c r="W23" s="12"/>
      <c r="X23" s="12"/>
      <c r="Y23" s="12"/>
      <c r="Z23" s="12"/>
      <c r="AA23" s="12"/>
      <c r="AB23" s="12"/>
      <c r="AC23" s="12"/>
      <c r="AD23" s="12"/>
      <c r="AE23" s="12"/>
      <c r="AF23" s="12"/>
      <c r="AG23" s="12"/>
      <c r="AH23" s="12"/>
    </row>
    <row r="24" spans="1:34" ht="14.5">
      <c r="A24" s="48"/>
      <c r="B24" s="19"/>
      <c r="C24" s="21"/>
      <c r="D24" s="21"/>
      <c r="E24" s="21"/>
      <c r="F24" s="21"/>
      <c r="G24" s="21"/>
      <c r="H24" s="96" t="str">
        <f>IF(COUNTBLANK(H23:J23)&lt;2,"Please only select one answer","")</f>
        <v/>
      </c>
      <c r="I24" s="18"/>
      <c r="J24" s="18"/>
      <c r="K24" s="18"/>
      <c r="L24" s="18"/>
      <c r="M24" s="18"/>
      <c r="N24" s="18"/>
      <c r="O24" s="13"/>
      <c r="P24" s="34"/>
      <c r="Q24" s="12"/>
      <c r="R24" s="12"/>
      <c r="S24" s="12"/>
      <c r="T24" s="12"/>
      <c r="U24" s="12"/>
      <c r="V24" s="12"/>
      <c r="W24" s="12"/>
      <c r="X24" s="12"/>
      <c r="Y24" s="12"/>
      <c r="Z24" s="12"/>
      <c r="AA24" s="12"/>
      <c r="AB24" s="12"/>
      <c r="AC24" s="12"/>
      <c r="AD24" s="12"/>
      <c r="AE24" s="12"/>
      <c r="AF24" s="12"/>
      <c r="AG24" s="12"/>
      <c r="AH24" s="12"/>
    </row>
    <row r="25" spans="1:34" ht="14.5">
      <c r="A25" s="48"/>
      <c r="B25" s="19"/>
      <c r="C25" s="21"/>
      <c r="D25" s="21"/>
      <c r="E25" s="21"/>
      <c r="F25" s="21"/>
      <c r="G25" s="21"/>
      <c r="H25" s="18"/>
      <c r="I25" s="18"/>
      <c r="J25" s="18"/>
      <c r="K25" s="18"/>
      <c r="L25" s="18"/>
      <c r="M25" s="18"/>
      <c r="N25" s="18"/>
      <c r="O25" s="13"/>
      <c r="P25" s="34"/>
      <c r="Q25" s="12"/>
      <c r="R25" s="12"/>
      <c r="S25" s="12"/>
      <c r="T25" s="12"/>
      <c r="U25" s="12"/>
      <c r="V25" s="12"/>
      <c r="W25" s="12"/>
      <c r="X25" s="12"/>
      <c r="Y25" s="12"/>
      <c r="Z25" s="12"/>
      <c r="AA25" s="12"/>
      <c r="AB25" s="12"/>
      <c r="AC25" s="12"/>
      <c r="AD25" s="12"/>
      <c r="AE25" s="12"/>
      <c r="AF25" s="12"/>
      <c r="AG25" s="12"/>
      <c r="AH25" s="12"/>
    </row>
    <row r="26" spans="1:34" ht="46" customHeight="1">
      <c r="A26" s="48"/>
      <c r="B26" s="19"/>
      <c r="C26" s="208" t="s">
        <v>52</v>
      </c>
      <c r="D26" s="209"/>
      <c r="E26" s="209"/>
      <c r="F26" s="209"/>
      <c r="G26" s="210"/>
      <c r="H26" s="115"/>
      <c r="I26" s="115"/>
      <c r="J26" s="115"/>
      <c r="K26" s="76">
        <v>3</v>
      </c>
      <c r="L26" s="76" t="str">
        <f>IFERROR(IF(COUNTBLANK(H26:J26)&lt;2,"",IF(H26&gt;0,2,IF(I26&gt;0,0,IF(J26&gt;0,1,""))))*K26,"")</f>
        <v/>
      </c>
      <c r="M26" s="224" t="s">
        <v>57</v>
      </c>
      <c r="N26" s="225"/>
      <c r="O26" s="13"/>
      <c r="P26" s="34"/>
      <c r="Q26" s="12"/>
      <c r="R26" s="12"/>
      <c r="S26" s="12"/>
      <c r="T26" s="12"/>
      <c r="U26" s="12"/>
      <c r="V26" s="12"/>
      <c r="W26" s="12"/>
      <c r="X26" s="12"/>
      <c r="Y26" s="12"/>
      <c r="Z26" s="12"/>
      <c r="AA26" s="12"/>
      <c r="AB26" s="12"/>
      <c r="AC26" s="12"/>
      <c r="AD26" s="12"/>
      <c r="AE26" s="12"/>
      <c r="AF26" s="12"/>
      <c r="AG26" s="12"/>
      <c r="AH26" s="12"/>
    </row>
    <row r="27" spans="1:34" ht="14.5">
      <c r="A27" s="48"/>
      <c r="B27" s="19"/>
      <c r="C27" s="21"/>
      <c r="D27" s="21"/>
      <c r="E27" s="21"/>
      <c r="F27" s="21"/>
      <c r="G27" s="21"/>
      <c r="H27" s="96" t="str">
        <f>IF(COUNTBLANK(H26:J26)&lt;2,"Please only select one answer","")</f>
        <v/>
      </c>
      <c r="I27" s="18"/>
      <c r="J27" s="18"/>
      <c r="K27" s="18"/>
      <c r="L27" s="18"/>
      <c r="M27" s="18"/>
      <c r="N27" s="18"/>
      <c r="O27" s="13"/>
      <c r="P27" s="34"/>
      <c r="Q27" s="12"/>
      <c r="R27" s="12"/>
      <c r="S27" s="12"/>
      <c r="T27" s="12"/>
      <c r="U27" s="12"/>
      <c r="V27" s="12"/>
      <c r="W27" s="12"/>
      <c r="X27" s="12"/>
      <c r="Y27" s="12"/>
      <c r="Z27" s="12"/>
      <c r="AA27" s="12"/>
      <c r="AB27" s="12"/>
      <c r="AC27" s="12"/>
      <c r="AD27" s="12"/>
      <c r="AE27" s="12"/>
      <c r="AF27" s="12"/>
      <c r="AG27" s="12"/>
      <c r="AH27" s="12"/>
    </row>
    <row r="28" spans="1:34" ht="14.5">
      <c r="A28" s="48"/>
      <c r="B28" s="19"/>
      <c r="C28" s="21"/>
      <c r="D28" s="21"/>
      <c r="E28" s="21"/>
      <c r="F28" s="21"/>
      <c r="G28" s="21"/>
      <c r="H28" s="18"/>
      <c r="I28" s="18"/>
      <c r="J28" s="18"/>
      <c r="K28" s="18"/>
      <c r="L28" s="18"/>
      <c r="M28" s="18"/>
      <c r="N28" s="18"/>
      <c r="O28" s="13"/>
      <c r="P28" s="34"/>
      <c r="Q28" s="12"/>
      <c r="R28" s="12"/>
      <c r="S28" s="12"/>
      <c r="T28" s="12"/>
      <c r="U28" s="12"/>
      <c r="V28" s="12"/>
      <c r="W28" s="12"/>
      <c r="X28" s="12"/>
      <c r="Y28" s="12"/>
      <c r="Z28" s="12"/>
      <c r="AA28" s="12"/>
      <c r="AB28" s="12"/>
      <c r="AC28" s="12"/>
      <c r="AD28" s="12"/>
      <c r="AE28" s="12"/>
      <c r="AF28" s="12"/>
      <c r="AG28" s="12"/>
      <c r="AH28" s="12"/>
    </row>
    <row r="29" spans="1:34" ht="47" customHeight="1">
      <c r="A29" s="48"/>
      <c r="B29" s="19"/>
      <c r="C29" s="208" t="s">
        <v>53</v>
      </c>
      <c r="D29" s="209"/>
      <c r="E29" s="209"/>
      <c r="F29" s="209"/>
      <c r="G29" s="210"/>
      <c r="H29" s="115"/>
      <c r="I29" s="115"/>
      <c r="J29" s="115"/>
      <c r="K29" s="76">
        <v>3</v>
      </c>
      <c r="L29" s="76" t="str">
        <f>IFERROR(IF(COUNTBLANK(H29:J29)&lt;2,"",IF(H29&gt;0,2,IF(I29&gt;0,0,IF(J29&gt;0,1,""))))*K29,"")</f>
        <v/>
      </c>
      <c r="M29" s="218"/>
      <c r="N29" s="219"/>
      <c r="O29" s="13"/>
      <c r="P29" s="34"/>
      <c r="Q29" s="12"/>
      <c r="R29" s="12"/>
      <c r="S29" s="12"/>
      <c r="T29" s="12"/>
      <c r="U29" s="12"/>
      <c r="V29" s="12"/>
      <c r="W29" s="12"/>
      <c r="X29" s="12"/>
      <c r="Y29" s="12"/>
      <c r="Z29" s="12"/>
      <c r="AA29" s="12"/>
      <c r="AB29" s="12"/>
      <c r="AC29" s="12"/>
      <c r="AD29" s="12"/>
      <c r="AE29" s="12"/>
      <c r="AF29" s="12"/>
      <c r="AG29" s="12"/>
      <c r="AH29" s="12"/>
    </row>
    <row r="30" spans="1:34" ht="14.5">
      <c r="A30" s="40"/>
      <c r="B30" s="18"/>
      <c r="C30" s="21"/>
      <c r="D30" s="21"/>
      <c r="E30" s="21"/>
      <c r="F30" s="21"/>
      <c r="G30" s="21"/>
      <c r="H30" s="96" t="str">
        <f>IF(COUNTBLANK(H29:J29)&lt;2,"Please only select one answer","")</f>
        <v/>
      </c>
      <c r="I30" s="18"/>
      <c r="J30" s="18"/>
      <c r="K30" s="18"/>
      <c r="L30" s="18"/>
      <c r="M30" s="18"/>
      <c r="N30" s="18"/>
      <c r="O30" s="13"/>
      <c r="P30" s="34"/>
      <c r="Q30" s="12"/>
      <c r="R30" s="12"/>
      <c r="S30" s="12"/>
      <c r="T30" s="12"/>
      <c r="U30" s="12"/>
      <c r="V30" s="12"/>
      <c r="W30" s="12"/>
      <c r="X30" s="12"/>
      <c r="Y30" s="12"/>
      <c r="Z30" s="12"/>
      <c r="AA30" s="12"/>
      <c r="AB30" s="12"/>
      <c r="AC30" s="12"/>
      <c r="AD30" s="12"/>
      <c r="AE30" s="12"/>
      <c r="AF30" s="12"/>
      <c r="AG30" s="12"/>
      <c r="AH30" s="12"/>
    </row>
    <row r="31" spans="1:34" ht="14.5">
      <c r="A31" s="34"/>
      <c r="B31" s="18"/>
      <c r="C31" s="21"/>
      <c r="D31" s="21"/>
      <c r="E31" s="21"/>
      <c r="F31" s="21"/>
      <c r="G31" s="21"/>
      <c r="H31" s="18"/>
      <c r="I31" s="18"/>
      <c r="J31" s="18"/>
      <c r="K31" s="18"/>
      <c r="L31" s="18"/>
      <c r="M31" s="18"/>
      <c r="N31" s="18"/>
      <c r="O31" s="13"/>
      <c r="P31" s="34"/>
      <c r="Q31" s="12"/>
      <c r="R31" s="12"/>
      <c r="S31" s="12"/>
      <c r="T31" s="12"/>
      <c r="U31" s="12"/>
      <c r="V31" s="12"/>
      <c r="W31" s="12"/>
      <c r="X31" s="12"/>
      <c r="Y31" s="12"/>
      <c r="Z31" s="12"/>
      <c r="AA31" s="12"/>
      <c r="AB31" s="12"/>
      <c r="AC31" s="12"/>
      <c r="AD31" s="12"/>
      <c r="AE31" s="12"/>
      <c r="AF31" s="12"/>
      <c r="AG31" s="12"/>
      <c r="AH31" s="12"/>
    </row>
    <row r="32" spans="1:34" ht="58.5" customHeight="1">
      <c r="A32" s="34"/>
      <c r="B32" s="18"/>
      <c r="C32" s="208" t="s">
        <v>54</v>
      </c>
      <c r="D32" s="209"/>
      <c r="E32" s="209"/>
      <c r="F32" s="209"/>
      <c r="G32" s="210"/>
      <c r="H32" s="115"/>
      <c r="I32" s="115"/>
      <c r="J32" s="115"/>
      <c r="K32" s="77">
        <v>2</v>
      </c>
      <c r="L32" s="76" t="str">
        <f>IFERROR(IF(COUNTBLANK(H32:J32)&lt;2,"",IF(H32&gt;0,2,IF(I32&gt;0,0,IF(J32&gt;0,1,""))))*K32,"")</f>
        <v/>
      </c>
      <c r="M32" s="218"/>
      <c r="N32" s="219"/>
      <c r="O32" s="41"/>
      <c r="P32" s="34"/>
      <c r="Q32" s="51"/>
      <c r="R32" s="51"/>
      <c r="S32" s="12"/>
      <c r="T32" s="51"/>
      <c r="U32" s="12"/>
      <c r="V32" s="51"/>
      <c r="W32" s="51"/>
      <c r="X32" s="51"/>
      <c r="Y32" s="51"/>
      <c r="Z32" s="12"/>
      <c r="AA32" s="51"/>
      <c r="AB32" s="12"/>
      <c r="AC32" s="51"/>
      <c r="AD32" s="51"/>
      <c r="AE32" s="51"/>
      <c r="AF32" s="51"/>
      <c r="AG32" s="12"/>
      <c r="AH32" s="12"/>
    </row>
    <row r="33" spans="1:34" ht="14.5">
      <c r="A33" s="34"/>
      <c r="B33" s="18"/>
      <c r="C33" s="21"/>
      <c r="D33" s="21"/>
      <c r="E33" s="21"/>
      <c r="F33" s="21"/>
      <c r="G33" s="21"/>
      <c r="H33" s="96" t="str">
        <f>IF(COUNTBLANK(H32:J32)&lt;2,"Please only select one answer","")</f>
        <v/>
      </c>
      <c r="I33" s="18"/>
      <c r="J33" s="18"/>
      <c r="K33" s="18"/>
      <c r="L33" s="18"/>
      <c r="M33" s="18"/>
      <c r="N33" s="18"/>
      <c r="O33" s="13"/>
      <c r="P33" s="34"/>
      <c r="Q33" s="12"/>
      <c r="R33" s="12"/>
      <c r="S33" s="12"/>
      <c r="T33" s="12"/>
      <c r="U33" s="12"/>
      <c r="V33" s="12"/>
      <c r="W33" s="12"/>
      <c r="X33" s="12"/>
      <c r="Y33" s="12"/>
      <c r="Z33" s="12"/>
      <c r="AA33" s="12"/>
      <c r="AB33" s="12"/>
      <c r="AC33" s="12"/>
      <c r="AD33" s="12"/>
      <c r="AE33" s="12"/>
      <c r="AF33" s="12"/>
      <c r="AG33" s="12"/>
      <c r="AH33" s="12"/>
    </row>
    <row r="34" spans="1:34" ht="14.5">
      <c r="A34" s="34"/>
      <c r="B34" s="18"/>
      <c r="C34" s="21"/>
      <c r="D34" s="21"/>
      <c r="E34" s="21"/>
      <c r="F34" s="21"/>
      <c r="G34" s="21"/>
      <c r="H34" s="18"/>
      <c r="I34" s="18"/>
      <c r="J34" s="18"/>
      <c r="K34" s="18"/>
      <c r="L34" s="18"/>
      <c r="M34" s="18"/>
      <c r="N34" s="18"/>
      <c r="O34" s="13"/>
      <c r="P34" s="34"/>
      <c r="Q34" s="12"/>
      <c r="R34" s="12"/>
      <c r="S34" s="12"/>
      <c r="T34" s="12"/>
      <c r="U34" s="12"/>
      <c r="V34" s="12"/>
      <c r="W34" s="12"/>
      <c r="X34" s="12"/>
      <c r="Y34" s="12"/>
      <c r="Z34" s="12"/>
      <c r="AA34" s="12"/>
      <c r="AB34" s="12"/>
      <c r="AC34" s="12"/>
      <c r="AD34" s="12"/>
      <c r="AE34" s="12"/>
      <c r="AF34" s="12"/>
      <c r="AG34" s="12"/>
      <c r="AH34" s="12"/>
    </row>
    <row r="35" spans="1:34" ht="110.5" customHeight="1">
      <c r="A35" s="34"/>
      <c r="B35" s="18"/>
      <c r="C35" s="215" t="s">
        <v>55</v>
      </c>
      <c r="D35" s="209"/>
      <c r="E35" s="209"/>
      <c r="F35" s="209"/>
      <c r="G35" s="210"/>
      <c r="H35" s="115"/>
      <c r="I35" s="115"/>
      <c r="J35" s="115"/>
      <c r="K35" s="77">
        <v>2</v>
      </c>
      <c r="L35" s="76" t="str">
        <f>IFERROR(IF(COUNTBLANK(H35:J35)&lt;2,"",IF(H35&gt;0,2,IF(I35&gt;0,0,IF(J35&gt;0,1,""))))*K35,"")</f>
        <v/>
      </c>
      <c r="M35" s="218"/>
      <c r="N35" s="219"/>
      <c r="O35" s="13"/>
      <c r="P35" s="34"/>
      <c r="Q35" s="12"/>
      <c r="R35" s="12"/>
      <c r="S35" s="12"/>
      <c r="T35" s="12"/>
      <c r="U35" s="12"/>
      <c r="V35" s="12"/>
      <c r="W35" s="12"/>
      <c r="X35" s="12"/>
      <c r="Y35" s="12"/>
      <c r="Z35" s="12"/>
      <c r="AA35" s="12"/>
      <c r="AB35" s="12"/>
      <c r="AC35" s="12"/>
      <c r="AD35" s="12"/>
      <c r="AE35" s="12"/>
      <c r="AF35" s="12"/>
      <c r="AG35" s="12"/>
      <c r="AH35" s="12"/>
    </row>
    <row r="36" spans="1:34" ht="27" customHeight="1">
      <c r="A36" s="34"/>
      <c r="B36" s="18"/>
      <c r="C36" s="30"/>
      <c r="D36" s="63"/>
      <c r="E36" s="63"/>
      <c r="F36" s="63"/>
      <c r="G36" s="63"/>
      <c r="H36" s="96" t="str">
        <f>IF(COUNTBLANK(H35:J35)&lt;2,"Please only select one answer","")</f>
        <v/>
      </c>
      <c r="I36" s="64"/>
      <c r="J36" s="64"/>
      <c r="K36" s="64"/>
      <c r="L36" s="64"/>
      <c r="M36" s="65"/>
      <c r="N36" s="66"/>
      <c r="O36" s="13"/>
      <c r="P36" s="34"/>
      <c r="Q36" s="12"/>
      <c r="R36" s="12"/>
      <c r="S36" s="12"/>
      <c r="T36" s="12"/>
      <c r="U36" s="12"/>
      <c r="V36" s="12"/>
      <c r="W36" s="12"/>
      <c r="X36" s="12"/>
      <c r="Y36" s="12"/>
      <c r="Z36" s="12"/>
      <c r="AA36" s="12"/>
      <c r="AB36" s="12"/>
      <c r="AC36" s="12"/>
      <c r="AD36" s="12"/>
      <c r="AE36" s="12"/>
      <c r="AF36" s="12"/>
      <c r="AG36" s="12"/>
      <c r="AH36" s="12"/>
    </row>
    <row r="37" spans="1:34" ht="47" customHeight="1">
      <c r="A37" s="34"/>
      <c r="B37" s="18"/>
      <c r="C37" s="215" t="s">
        <v>56</v>
      </c>
      <c r="D37" s="209"/>
      <c r="E37" s="209"/>
      <c r="F37" s="209"/>
      <c r="G37" s="210"/>
      <c r="H37" s="115"/>
      <c r="I37" s="115"/>
      <c r="J37" s="115"/>
      <c r="K37" s="77">
        <v>3</v>
      </c>
      <c r="L37" s="76" t="str">
        <f>IFERROR(IF(COUNTBLANK(H37:J37)&lt;2,"",IF(H37&gt;0,2,IF(I37&gt;0,0,IF(J37&gt;0,1,""))))*K37,"")</f>
        <v/>
      </c>
      <c r="M37" s="218"/>
      <c r="N37" s="219"/>
      <c r="O37" s="13"/>
      <c r="P37" s="34"/>
      <c r="Q37" s="12"/>
      <c r="R37" s="12"/>
      <c r="S37" s="12"/>
      <c r="T37" s="12"/>
      <c r="U37" s="12"/>
      <c r="V37" s="12"/>
      <c r="W37" s="12"/>
      <c r="X37" s="12"/>
      <c r="Y37" s="12"/>
      <c r="Z37" s="12"/>
      <c r="AA37" s="12"/>
      <c r="AB37" s="12"/>
      <c r="AC37" s="12"/>
      <c r="AD37" s="12"/>
      <c r="AE37" s="12"/>
      <c r="AF37" s="12"/>
      <c r="AG37" s="12"/>
      <c r="AH37" s="12"/>
    </row>
    <row r="38" spans="1:34" ht="13" customHeight="1">
      <c r="A38" s="34"/>
      <c r="B38" s="18"/>
      <c r="C38" s="30"/>
      <c r="D38" s="63"/>
      <c r="E38" s="63"/>
      <c r="F38" s="63"/>
      <c r="G38" s="63"/>
      <c r="H38" s="96" t="str">
        <f>IF(COUNTBLANK(H37:J37)&lt;2,"Please only select one answer","")</f>
        <v/>
      </c>
      <c r="I38" s="64"/>
      <c r="J38" s="64"/>
      <c r="K38" s="64"/>
      <c r="L38" s="109">
        <f>SUM(L23,L26,L29,L32,L35,L37)</f>
        <v>0</v>
      </c>
      <c r="M38" s="65"/>
      <c r="N38" s="66"/>
      <c r="O38" s="13"/>
      <c r="P38" s="34"/>
      <c r="Q38" s="12"/>
      <c r="R38" s="12"/>
      <c r="S38" s="12"/>
      <c r="T38" s="12"/>
      <c r="U38" s="12"/>
      <c r="V38" s="12"/>
      <c r="W38" s="12"/>
      <c r="X38" s="12"/>
      <c r="Y38" s="12"/>
      <c r="Z38" s="12"/>
      <c r="AA38" s="12"/>
      <c r="AB38" s="12"/>
      <c r="AC38" s="12"/>
      <c r="AD38" s="12"/>
      <c r="AE38" s="12"/>
      <c r="AF38" s="12"/>
      <c r="AG38" s="12"/>
      <c r="AH38" s="12"/>
    </row>
    <row r="39" spans="1:34" ht="6" customHeight="1">
      <c r="A39" s="34"/>
      <c r="B39" s="18"/>
      <c r="C39" s="30"/>
      <c r="D39" s="63"/>
      <c r="E39" s="63"/>
      <c r="F39" s="63"/>
      <c r="G39" s="63"/>
      <c r="H39" s="64"/>
      <c r="I39" s="64"/>
      <c r="J39" s="64"/>
      <c r="K39" s="64"/>
      <c r="L39" s="64"/>
      <c r="M39" s="65"/>
      <c r="N39" s="66"/>
      <c r="O39" s="13"/>
      <c r="P39" s="34"/>
      <c r="Q39" s="12"/>
      <c r="R39" s="12"/>
      <c r="S39" s="12"/>
      <c r="T39" s="12"/>
      <c r="U39" s="12"/>
      <c r="V39" s="12"/>
      <c r="W39" s="12"/>
      <c r="X39" s="12"/>
      <c r="Y39" s="12"/>
      <c r="Z39" s="12"/>
      <c r="AA39" s="12"/>
      <c r="AB39" s="12"/>
      <c r="AC39" s="12"/>
      <c r="AD39" s="12"/>
      <c r="AE39" s="12"/>
      <c r="AF39" s="12"/>
      <c r="AG39" s="12"/>
      <c r="AH39" s="12"/>
    </row>
    <row r="40" spans="1:34" ht="2.5" customHeight="1">
      <c r="A40" s="34"/>
      <c r="B40" s="18"/>
      <c r="C40" s="21"/>
      <c r="D40" s="21"/>
      <c r="E40" s="21"/>
      <c r="F40" s="21"/>
      <c r="G40" s="21"/>
      <c r="H40" s="18"/>
      <c r="I40" s="18"/>
      <c r="J40" s="18"/>
      <c r="K40" s="18"/>
      <c r="L40" s="18"/>
      <c r="M40" s="18"/>
      <c r="N40" s="18"/>
      <c r="O40" s="13"/>
      <c r="P40" s="34"/>
      <c r="Q40" s="12"/>
      <c r="R40" s="12"/>
      <c r="S40" s="12"/>
      <c r="T40" s="12"/>
      <c r="U40" s="12"/>
      <c r="V40" s="12"/>
      <c r="W40" s="12"/>
      <c r="X40" s="12"/>
      <c r="Y40" s="12"/>
      <c r="Z40" s="12"/>
      <c r="AA40" s="12"/>
      <c r="AB40" s="12"/>
      <c r="AC40" s="12"/>
      <c r="AD40" s="12"/>
      <c r="AE40" s="12"/>
      <c r="AF40" s="12"/>
      <c r="AG40" s="12"/>
      <c r="AH40" s="12"/>
    </row>
    <row r="41" spans="1:34" ht="3.65" customHeight="1">
      <c r="A41" s="34"/>
      <c r="B41" s="18"/>
      <c r="C41" s="21"/>
      <c r="D41" s="21"/>
      <c r="E41" s="21"/>
      <c r="F41" s="21"/>
      <c r="G41" s="21"/>
      <c r="H41" s="18"/>
      <c r="I41" s="18"/>
      <c r="J41" s="18"/>
      <c r="K41" s="18"/>
      <c r="L41" s="18"/>
      <c r="M41" s="18"/>
      <c r="N41" s="18"/>
      <c r="O41" s="13"/>
      <c r="P41" s="34"/>
      <c r="Q41" s="12"/>
      <c r="R41" s="12"/>
      <c r="S41" s="12"/>
      <c r="T41" s="12"/>
      <c r="U41" s="12"/>
      <c r="V41" s="12"/>
      <c r="W41" s="12"/>
      <c r="X41" s="12"/>
      <c r="Y41" s="12"/>
      <c r="Z41" s="12"/>
      <c r="AA41" s="12"/>
      <c r="AB41" s="12"/>
      <c r="AC41" s="12"/>
      <c r="AD41" s="12"/>
      <c r="AE41" s="12"/>
      <c r="AF41" s="12"/>
      <c r="AG41" s="12"/>
      <c r="AH41" s="12"/>
    </row>
    <row r="42" spans="1:34" ht="15.5">
      <c r="A42" s="34"/>
      <c r="B42" s="18"/>
      <c r="C42" s="175" t="s">
        <v>58</v>
      </c>
      <c r="D42" s="60"/>
      <c r="E42" s="60"/>
      <c r="F42" s="60"/>
      <c r="G42" s="60"/>
      <c r="H42" s="61"/>
      <c r="I42" s="61"/>
      <c r="J42" s="61"/>
      <c r="K42" s="61"/>
      <c r="L42" s="61"/>
      <c r="M42" s="61"/>
      <c r="N42" s="61"/>
      <c r="O42" s="13"/>
      <c r="P42" s="34"/>
      <c r="Q42" s="12"/>
      <c r="R42" s="12"/>
      <c r="S42" s="12"/>
      <c r="T42" s="12"/>
      <c r="U42" s="12"/>
      <c r="V42" s="12"/>
      <c r="W42" s="12"/>
      <c r="X42" s="12"/>
      <c r="Y42" s="12"/>
      <c r="Z42" s="12"/>
      <c r="AA42" s="12"/>
      <c r="AB42" s="12"/>
      <c r="AC42" s="12"/>
      <c r="AD42" s="12"/>
      <c r="AE42" s="12"/>
      <c r="AF42" s="12"/>
      <c r="AG42" s="12"/>
      <c r="AH42" s="12"/>
    </row>
    <row r="43" spans="1:34" ht="14.5">
      <c r="A43" s="34"/>
      <c r="B43" s="18"/>
      <c r="C43" s="21"/>
      <c r="D43" s="21"/>
      <c r="E43" s="21"/>
      <c r="F43" s="21"/>
      <c r="G43" s="21"/>
      <c r="H43" s="18"/>
      <c r="I43" s="18"/>
      <c r="J43" s="18"/>
      <c r="K43" s="18"/>
      <c r="L43" s="18"/>
      <c r="M43" s="18"/>
      <c r="N43" s="18"/>
      <c r="O43" s="13"/>
      <c r="P43" s="34"/>
      <c r="Q43" s="12"/>
      <c r="R43" s="12"/>
      <c r="S43" s="12"/>
      <c r="T43" s="12"/>
      <c r="U43" s="12"/>
      <c r="V43" s="12"/>
      <c r="W43" s="12"/>
      <c r="X43" s="12"/>
      <c r="Y43" s="12"/>
      <c r="Z43" s="12"/>
      <c r="AA43" s="12"/>
      <c r="AB43" s="12"/>
      <c r="AC43" s="12"/>
      <c r="AD43" s="12"/>
      <c r="AE43" s="12"/>
      <c r="AF43" s="12"/>
      <c r="AG43" s="12"/>
      <c r="AH43" s="12"/>
    </row>
    <row r="44" spans="1:34" ht="14.5">
      <c r="A44" s="34"/>
      <c r="B44" s="18"/>
      <c r="C44" s="21"/>
      <c r="D44" s="21"/>
      <c r="E44" s="21"/>
      <c r="F44" s="21"/>
      <c r="G44" s="21"/>
      <c r="H44" s="58" t="s">
        <v>30</v>
      </c>
      <c r="I44" s="58" t="s">
        <v>31</v>
      </c>
      <c r="J44" s="58" t="s">
        <v>45</v>
      </c>
      <c r="K44" s="58"/>
      <c r="L44" s="58"/>
      <c r="M44" s="220" t="s">
        <v>46</v>
      </c>
      <c r="N44" s="221"/>
      <c r="O44" s="13"/>
      <c r="P44" s="34"/>
      <c r="Q44" s="12"/>
      <c r="R44" s="12"/>
      <c r="S44" s="12"/>
      <c r="T44" s="12"/>
      <c r="U44" s="12"/>
      <c r="V44" s="12"/>
      <c r="W44" s="12"/>
      <c r="X44" s="12"/>
      <c r="Y44" s="12"/>
      <c r="Z44" s="12"/>
      <c r="AA44" s="12"/>
      <c r="AB44" s="12"/>
      <c r="AC44" s="12"/>
      <c r="AD44" s="12"/>
      <c r="AE44" s="12"/>
      <c r="AF44" s="12"/>
      <c r="AG44" s="12"/>
      <c r="AH44" s="12"/>
    </row>
    <row r="45" spans="1:34" ht="58.5" customHeight="1">
      <c r="A45" s="34"/>
      <c r="B45" s="18"/>
      <c r="C45" s="215" t="s">
        <v>59</v>
      </c>
      <c r="D45" s="209"/>
      <c r="E45" s="209"/>
      <c r="F45" s="209"/>
      <c r="G45" s="210"/>
      <c r="H45" s="115"/>
      <c r="I45" s="115"/>
      <c r="J45" s="115"/>
      <c r="K45" s="77">
        <v>4</v>
      </c>
      <c r="L45" s="76" t="str">
        <f>IFERROR(IF(COUNTBLANK(H45:J45)&lt;2,"",IF(H45&gt;0,2,IF(I45&gt;0,0,IF(J45&gt;0,1,""))))*K45,"")</f>
        <v/>
      </c>
      <c r="M45" s="218"/>
      <c r="N45" s="219"/>
      <c r="O45" s="51"/>
      <c r="P45" s="34"/>
      <c r="Q45" s="12"/>
      <c r="R45" s="12"/>
      <c r="S45" s="12"/>
      <c r="T45" s="12"/>
      <c r="U45" s="12"/>
      <c r="V45" s="12"/>
      <c r="W45" s="12"/>
      <c r="X45" s="12"/>
      <c r="Y45" s="12"/>
      <c r="Z45" s="12"/>
      <c r="AA45" s="12"/>
      <c r="AB45" s="12"/>
      <c r="AC45" s="12"/>
      <c r="AD45" s="12"/>
      <c r="AE45" s="12"/>
      <c r="AF45" s="12"/>
      <c r="AG45" s="12"/>
      <c r="AH45" s="12"/>
    </row>
    <row r="46" spans="1:34" s="47" customFormat="1" ht="17.25" customHeight="1">
      <c r="A46" s="45"/>
      <c r="B46" s="21"/>
      <c r="C46" s="49"/>
      <c r="D46" s="49"/>
      <c r="E46" s="21"/>
      <c r="F46" s="21"/>
      <c r="G46" s="21"/>
      <c r="H46" s="97" t="str">
        <f>IF(COUNTBLANK(H45:J45)&lt;2,"Please only select one answer","")</f>
        <v/>
      </c>
      <c r="I46" s="49"/>
      <c r="J46" s="49"/>
      <c r="K46" s="49"/>
      <c r="L46" s="49"/>
      <c r="M46" s="49"/>
      <c r="N46" s="49"/>
      <c r="O46" s="99"/>
      <c r="P46" s="45"/>
      <c r="Q46" s="100"/>
      <c r="R46" s="100"/>
      <c r="S46" s="100"/>
      <c r="T46" s="100"/>
      <c r="U46" s="100"/>
      <c r="V46" s="100"/>
      <c r="W46" s="100"/>
      <c r="X46" s="100"/>
      <c r="Y46" s="100"/>
      <c r="Z46" s="100"/>
      <c r="AA46" s="100"/>
      <c r="AB46" s="100"/>
      <c r="AC46" s="100"/>
      <c r="AD46" s="100"/>
      <c r="AE46" s="100"/>
      <c r="AF46" s="100"/>
      <c r="AG46" s="100"/>
      <c r="AH46" s="100"/>
    </row>
    <row r="47" spans="1:34" ht="14.5">
      <c r="A47" s="34"/>
      <c r="B47" s="18"/>
      <c r="C47" s="49"/>
      <c r="D47" s="49"/>
      <c r="E47" s="21"/>
      <c r="F47" s="21"/>
      <c r="G47" s="21"/>
      <c r="H47" s="50"/>
      <c r="I47" s="50"/>
      <c r="J47" s="50"/>
      <c r="K47" s="50"/>
      <c r="L47" s="50"/>
      <c r="M47" s="50"/>
      <c r="N47" s="50"/>
      <c r="O47" s="51"/>
      <c r="P47" s="34"/>
      <c r="Q47" s="12"/>
      <c r="R47" s="12"/>
      <c r="S47" s="12"/>
      <c r="T47" s="12"/>
      <c r="U47" s="12"/>
      <c r="V47" s="12"/>
      <c r="W47" s="12"/>
      <c r="X47" s="12"/>
      <c r="Y47" s="12"/>
      <c r="Z47" s="12"/>
      <c r="AA47" s="12"/>
      <c r="AB47" s="12"/>
      <c r="AC47" s="12"/>
      <c r="AD47" s="12"/>
      <c r="AE47" s="12"/>
      <c r="AF47" s="12"/>
      <c r="AG47" s="12"/>
      <c r="AH47" s="12"/>
    </row>
    <row r="48" spans="1:34" ht="47" customHeight="1">
      <c r="A48" s="43"/>
      <c r="B48" s="14"/>
      <c r="C48" s="208" t="s">
        <v>60</v>
      </c>
      <c r="D48" s="209"/>
      <c r="E48" s="209"/>
      <c r="F48" s="209"/>
      <c r="G48" s="210"/>
      <c r="H48" s="115"/>
      <c r="I48" s="115"/>
      <c r="J48" s="115"/>
      <c r="K48" s="77">
        <v>4</v>
      </c>
      <c r="L48" s="76" t="str">
        <f>IFERROR(IF(COUNTBLANK(H48:J48)&lt;2,"",IF(H48&gt;0,2,IF(I48&gt;0,0,IF(J48&gt;0,1,""))))*K48,"")</f>
        <v/>
      </c>
      <c r="M48" s="218"/>
      <c r="N48" s="219"/>
      <c r="O48" s="7"/>
      <c r="P48" s="43"/>
    </row>
    <row r="49" spans="1:16" s="47" customFormat="1" ht="14.5">
      <c r="A49" s="46"/>
      <c r="B49" s="98"/>
      <c r="C49" s="49"/>
      <c r="D49" s="49"/>
      <c r="E49" s="21"/>
      <c r="F49" s="21"/>
      <c r="G49" s="21"/>
      <c r="H49" s="97" t="str">
        <f>IF(COUNTBLANK(H48:J48)&lt;2,"Please only select one answer","")</f>
        <v/>
      </c>
      <c r="I49" s="49"/>
      <c r="J49" s="49"/>
      <c r="K49" s="49"/>
      <c r="L49" s="49"/>
      <c r="M49" s="49"/>
      <c r="N49" s="49"/>
      <c r="O49" s="98"/>
      <c r="P49" s="46"/>
    </row>
    <row r="50" spans="1:16" ht="14.5">
      <c r="A50" s="43"/>
      <c r="B50" s="14"/>
      <c r="C50" s="49"/>
      <c r="D50" s="49"/>
      <c r="E50" s="21"/>
      <c r="F50" s="21"/>
      <c r="G50" s="21"/>
      <c r="H50" s="50"/>
      <c r="I50" s="50"/>
      <c r="J50" s="50"/>
      <c r="K50" s="50"/>
      <c r="L50" s="50"/>
      <c r="M50" s="50"/>
      <c r="N50" s="50"/>
      <c r="O50" s="7"/>
      <c r="P50" s="43"/>
    </row>
    <row r="51" spans="1:16" ht="47" customHeight="1">
      <c r="A51" s="43"/>
      <c r="C51" s="215" t="s">
        <v>61</v>
      </c>
      <c r="D51" s="209"/>
      <c r="E51" s="209"/>
      <c r="F51" s="209"/>
      <c r="G51" s="210"/>
      <c r="H51" s="115"/>
      <c r="I51" s="115"/>
      <c r="J51" s="115"/>
      <c r="K51" s="76">
        <v>1</v>
      </c>
      <c r="L51" s="76" t="str">
        <f>IFERROR(IF(COUNTBLANK(H51:J51)&lt;2,"",IF(H51&gt;0,2,IF(I51&gt;0,0,IF(J51&gt;0,1,""))))*K51,"")</f>
        <v/>
      </c>
      <c r="M51" s="218"/>
      <c r="N51" s="219"/>
      <c r="P51" s="43"/>
    </row>
    <row r="52" spans="1:16" s="47" customFormat="1" ht="14.5">
      <c r="A52" s="46"/>
      <c r="C52" s="21"/>
      <c r="D52" s="21"/>
      <c r="E52" s="21"/>
      <c r="F52" s="21"/>
      <c r="G52" s="21"/>
      <c r="H52" s="97" t="str">
        <f>IF(COUNTBLANK(H51:J51)&lt;2,"Please only select one answer","")</f>
        <v/>
      </c>
      <c r="I52" s="21"/>
      <c r="J52" s="21"/>
      <c r="K52" s="21"/>
      <c r="L52" s="21"/>
      <c r="M52" s="21"/>
      <c r="N52" s="21"/>
      <c r="P52" s="46"/>
    </row>
    <row r="53" spans="1:16" ht="14.5">
      <c r="A53" s="43"/>
      <c r="C53" s="21"/>
      <c r="D53" s="21"/>
      <c r="E53" s="21"/>
      <c r="F53" s="21"/>
      <c r="G53" s="21"/>
      <c r="H53" s="18"/>
      <c r="I53" s="18"/>
      <c r="J53" s="18"/>
      <c r="K53" s="18"/>
      <c r="L53" s="18"/>
      <c r="M53" s="18"/>
      <c r="N53" s="18"/>
      <c r="P53" s="43"/>
    </row>
    <row r="54" spans="1:16" ht="58.5" customHeight="1">
      <c r="A54" s="43"/>
      <c r="C54" s="215" t="s">
        <v>62</v>
      </c>
      <c r="D54" s="209"/>
      <c r="E54" s="209"/>
      <c r="F54" s="209"/>
      <c r="G54" s="210"/>
      <c r="H54" s="115"/>
      <c r="I54" s="115"/>
      <c r="J54" s="115"/>
      <c r="K54" s="76">
        <v>3</v>
      </c>
      <c r="L54" s="76" t="str">
        <f>IFERROR(IF(COUNTBLANK(H54:J54)&lt;2,"",IF(H54&gt;0,2,IF(I54&gt;0,0,IF(J54&gt;0,1,""))))*K54,"")</f>
        <v/>
      </c>
      <c r="M54" s="218"/>
      <c r="N54" s="219"/>
      <c r="P54" s="43"/>
    </row>
    <row r="55" spans="1:16" s="47" customFormat="1" ht="14.5">
      <c r="A55" s="46"/>
      <c r="H55" s="97" t="str">
        <f>IF(COUNTBLANK(H54:J54)&lt;2,"Please only select one answer","")</f>
        <v/>
      </c>
      <c r="P55" s="46"/>
    </row>
    <row r="56" spans="1:16" s="47" customFormat="1" ht="14.5">
      <c r="A56" s="46"/>
      <c r="H56" s="97"/>
      <c r="P56" s="46"/>
    </row>
    <row r="57" spans="1:16" ht="76.5" customHeight="1">
      <c r="A57" s="43"/>
      <c r="C57" s="215" t="s">
        <v>63</v>
      </c>
      <c r="D57" s="209"/>
      <c r="E57" s="209"/>
      <c r="F57" s="209"/>
      <c r="G57" s="210"/>
      <c r="H57" s="115"/>
      <c r="I57" s="115"/>
      <c r="J57" s="115"/>
      <c r="K57" s="76">
        <v>2</v>
      </c>
      <c r="L57" s="76" t="str">
        <f>IFERROR(IF(COUNTBLANK(H57:J57)&lt;2,"",IF(H57&gt;0,2,IF(I57&gt;0,0,IF(J57&gt;0,1,""))))*K57,"")</f>
        <v/>
      </c>
      <c r="M57" s="218"/>
      <c r="N57" s="219"/>
      <c r="P57" s="43"/>
    </row>
    <row r="58" spans="1:16" s="47" customFormat="1" ht="44.5" customHeight="1">
      <c r="A58" s="46"/>
      <c r="C58" s="232"/>
      <c r="D58" s="232"/>
      <c r="E58" s="232"/>
      <c r="F58" s="232"/>
      <c r="G58" s="232"/>
      <c r="H58" s="97" t="str">
        <f>IF(COUNTBLANK(H57:J57)&lt;2,"Please only select one answer","")</f>
        <v/>
      </c>
      <c r="I58" s="21"/>
      <c r="J58" s="21"/>
      <c r="K58" s="21"/>
      <c r="L58" s="110">
        <f>SUM(L45,L48,L51,L54,L57)</f>
        <v>0</v>
      </c>
      <c r="M58" s="21"/>
      <c r="N58" s="21"/>
      <c r="P58" s="46"/>
    </row>
    <row r="59" spans="1:16" ht="15.75" customHeight="1">
      <c r="A59" s="43"/>
      <c r="C59" s="21"/>
      <c r="D59" s="21"/>
      <c r="E59" s="21"/>
      <c r="F59" s="21"/>
      <c r="G59" s="21"/>
      <c r="H59" s="65"/>
      <c r="I59" s="18"/>
      <c r="J59" s="18"/>
      <c r="K59" s="18"/>
      <c r="L59" s="18"/>
      <c r="M59" s="18"/>
      <c r="N59" s="18"/>
      <c r="P59" s="43"/>
    </row>
    <row r="60" spans="1:16" ht="58.5" customHeight="1">
      <c r="A60" s="43"/>
      <c r="C60" s="233" t="s">
        <v>64</v>
      </c>
      <c r="D60" s="234"/>
      <c r="E60" s="234"/>
      <c r="F60" s="234"/>
      <c r="G60" s="234"/>
      <c r="H60" s="58" t="s">
        <v>30</v>
      </c>
      <c r="I60" s="58" t="s">
        <v>31</v>
      </c>
      <c r="J60" s="58" t="s">
        <v>45</v>
      </c>
      <c r="K60" s="67"/>
      <c r="L60" s="67"/>
      <c r="M60" s="220" t="s">
        <v>46</v>
      </c>
      <c r="N60" s="221"/>
      <c r="O60" s="68"/>
      <c r="P60" s="43"/>
    </row>
    <row r="61" spans="1:16" ht="47" customHeight="1">
      <c r="A61" s="43"/>
      <c r="C61" s="213" t="s">
        <v>65</v>
      </c>
      <c r="D61" s="212"/>
      <c r="E61" s="212"/>
      <c r="F61" s="212"/>
      <c r="G61" s="212"/>
      <c r="H61" s="115"/>
      <c r="I61" s="115"/>
      <c r="J61" s="115"/>
      <c r="K61" s="78">
        <v>2</v>
      </c>
      <c r="L61" s="76" t="str">
        <f>IFERROR(IF(COUNTBLANK(H61:J61)&lt;2,"",IF(H61&gt;0,2,IF(I61&gt;0,0,IF(J61&gt;0,1,""))))*K61,"")</f>
        <v/>
      </c>
      <c r="M61" s="216"/>
      <c r="N61" s="217"/>
      <c r="P61" s="43"/>
    </row>
    <row r="62" spans="1:16" ht="14.5">
      <c r="A62" s="43"/>
      <c r="C62" s="70"/>
      <c r="D62" s="63"/>
      <c r="E62" s="63"/>
      <c r="F62" s="63"/>
      <c r="G62" s="63"/>
      <c r="H62" s="97" t="str">
        <f>IF(COUNTBLANK(H61:J61)&lt;2,"Please only select one answer","")</f>
        <v/>
      </c>
      <c r="I62" s="65"/>
      <c r="J62" s="65"/>
      <c r="K62" s="65"/>
      <c r="L62" s="65"/>
      <c r="M62" s="65"/>
      <c r="N62" s="66"/>
      <c r="P62" s="43"/>
    </row>
    <row r="63" spans="1:16" ht="58.5" customHeight="1">
      <c r="A63" s="43"/>
      <c r="C63" s="211" t="s">
        <v>66</v>
      </c>
      <c r="D63" s="212"/>
      <c r="E63" s="212"/>
      <c r="F63" s="212"/>
      <c r="G63" s="212"/>
      <c r="H63" s="115"/>
      <c r="I63" s="115"/>
      <c r="J63" s="115"/>
      <c r="K63" s="78">
        <v>1</v>
      </c>
      <c r="L63" s="76" t="str">
        <f>IFERROR(IF(COUNTBLANK(H63:J63)&lt;2,"",IF(H63&gt;0,2,IF(I63&gt;0,0,IF(J63&gt;0,1,""))))*K63,"")</f>
        <v/>
      </c>
      <c r="M63" s="216"/>
      <c r="N63" s="217"/>
      <c r="P63" s="43"/>
    </row>
    <row r="64" spans="1:16" ht="14.5">
      <c r="A64" s="43"/>
      <c r="C64" s="30"/>
      <c r="D64" s="63"/>
      <c r="E64" s="63"/>
      <c r="F64" s="63"/>
      <c r="G64" s="63"/>
      <c r="H64" s="97" t="str">
        <f>IF(COUNTBLANK(H63:J63)&lt;2,"Please only select one answer","")</f>
        <v/>
      </c>
      <c r="I64" s="65"/>
      <c r="J64" s="65"/>
      <c r="K64" s="65"/>
      <c r="L64" s="65"/>
      <c r="M64" s="65"/>
      <c r="N64" s="66"/>
      <c r="P64" s="43"/>
    </row>
    <row r="65" spans="1:16" ht="94.5" customHeight="1">
      <c r="A65" s="43"/>
      <c r="C65" s="213" t="s">
        <v>67</v>
      </c>
      <c r="D65" s="212"/>
      <c r="E65" s="212"/>
      <c r="F65" s="212"/>
      <c r="G65" s="212"/>
      <c r="H65" s="115"/>
      <c r="I65" s="115"/>
      <c r="J65" s="115"/>
      <c r="K65" s="78">
        <v>2</v>
      </c>
      <c r="L65" s="76" t="str">
        <f>IFERROR(IF(COUNTBLANK(H65:J65)&lt;2,"",IF(H65&gt;0,2,IF(I65&gt;0,0,IF(J65&gt;0,1,""))))*K65,"")</f>
        <v/>
      </c>
      <c r="M65" s="216"/>
      <c r="N65" s="217"/>
      <c r="P65" s="43"/>
    </row>
    <row r="66" spans="1:16" ht="14.5">
      <c r="A66" s="43"/>
      <c r="C66" s="70"/>
      <c r="D66" s="63"/>
      <c r="E66" s="63"/>
      <c r="F66" s="63"/>
      <c r="G66" s="63"/>
      <c r="H66" s="97" t="str">
        <f>IF(COUNTBLANK(H65:J65)&lt;2,"Please only select one answer","")</f>
        <v/>
      </c>
      <c r="I66" s="65"/>
      <c r="J66" s="65"/>
      <c r="K66" s="65"/>
      <c r="L66" s="65"/>
      <c r="M66" s="65"/>
      <c r="N66" s="66"/>
      <c r="P66" s="43"/>
    </row>
    <row r="67" spans="1:16" ht="60.5" customHeight="1">
      <c r="A67" s="43"/>
      <c r="C67" s="213" t="s">
        <v>68</v>
      </c>
      <c r="D67" s="212"/>
      <c r="E67" s="212"/>
      <c r="F67" s="212"/>
      <c r="G67" s="212"/>
      <c r="H67" s="115"/>
      <c r="I67" s="115"/>
      <c r="J67" s="115"/>
      <c r="K67" s="79">
        <v>1</v>
      </c>
      <c r="L67" s="76" t="str">
        <f>IFERROR(IF(COUNTBLANK(H67:J67)&lt;2,"",IF(H67&gt;0,2,IF(I67&gt;0,0,IF(J67&gt;0,1,""))))*K67,"")</f>
        <v/>
      </c>
      <c r="M67" s="216"/>
      <c r="N67" s="217"/>
      <c r="P67" s="43"/>
    </row>
    <row r="68" spans="1:16" ht="15" customHeight="1">
      <c r="A68" s="43"/>
      <c r="C68" s="30"/>
      <c r="D68" s="63"/>
      <c r="E68" s="63"/>
      <c r="F68" s="63"/>
      <c r="G68" s="63"/>
      <c r="H68" s="97" t="str">
        <f>IF(COUNTBLANK(H67:J67)&lt;2,"Please only select one answer","")</f>
        <v/>
      </c>
      <c r="I68" s="64"/>
      <c r="J68" s="64"/>
      <c r="K68" s="64"/>
      <c r="L68" s="109">
        <f>SUM(L61,L63,L65,L67,)</f>
        <v>0</v>
      </c>
      <c r="M68" s="65"/>
      <c r="N68" s="69"/>
      <c r="P68" s="43"/>
    </row>
    <row r="69" spans="1:16" ht="15.75" customHeight="1">
      <c r="A69" s="43"/>
      <c r="C69" s="49"/>
      <c r="D69" s="21"/>
      <c r="E69" s="21"/>
      <c r="F69" s="21"/>
      <c r="G69" s="21"/>
      <c r="H69" s="50"/>
      <c r="I69" s="50"/>
      <c r="J69" s="50"/>
      <c r="K69" s="50"/>
      <c r="L69" s="50"/>
      <c r="M69" s="50"/>
      <c r="N69" s="18"/>
      <c r="P69" s="43"/>
    </row>
    <row r="70" spans="1:16" ht="58.5" customHeight="1">
      <c r="A70" s="43"/>
      <c r="C70" s="229" t="s">
        <v>69</v>
      </c>
      <c r="D70" s="230"/>
      <c r="E70" s="230"/>
      <c r="F70" s="230"/>
      <c r="G70" s="231"/>
      <c r="H70" s="58" t="s">
        <v>30</v>
      </c>
      <c r="I70" s="58" t="s">
        <v>31</v>
      </c>
      <c r="J70" s="58" t="s">
        <v>45</v>
      </c>
      <c r="K70" s="58"/>
      <c r="L70" s="58"/>
      <c r="M70" s="220" t="s">
        <v>46</v>
      </c>
      <c r="N70" s="221"/>
      <c r="P70" s="43"/>
    </row>
    <row r="71" spans="1:16" ht="95.5" customHeight="1">
      <c r="A71" s="43"/>
      <c r="C71" s="243" t="s">
        <v>70</v>
      </c>
      <c r="D71" s="244"/>
      <c r="E71" s="244"/>
      <c r="F71" s="244"/>
      <c r="G71" s="245"/>
      <c r="H71" s="115"/>
      <c r="I71" s="115"/>
      <c r="J71" s="115"/>
      <c r="K71" s="79">
        <v>1</v>
      </c>
      <c r="L71" s="76" t="str">
        <f>IFERROR(IF(COUNTBLANK(H71:J71)&lt;2,"",IF(H71&gt;0,2,IF(I71&gt;0,0,IF(J71&gt;0,1,""))))*K71,"")</f>
        <v/>
      </c>
      <c r="M71" s="216"/>
      <c r="N71" s="217"/>
      <c r="P71" s="43"/>
    </row>
    <row r="72" spans="1:16" ht="14.5">
      <c r="A72" s="43"/>
      <c r="C72" s="70"/>
      <c r="D72" s="63"/>
      <c r="E72" s="63"/>
      <c r="F72" s="63"/>
      <c r="G72" s="63"/>
      <c r="H72" s="97" t="str">
        <f>IF(COUNTBLANK(H71:J71)&lt;2,"Please only select one answer","")</f>
        <v/>
      </c>
      <c r="I72" s="64"/>
      <c r="J72" s="64"/>
      <c r="K72" s="64"/>
      <c r="L72" s="64"/>
      <c r="M72" s="65"/>
      <c r="N72" s="66"/>
      <c r="P72" s="43"/>
    </row>
    <row r="73" spans="1:16" ht="76" customHeight="1">
      <c r="A73" s="43"/>
      <c r="C73" s="208" t="s">
        <v>71</v>
      </c>
      <c r="D73" s="244"/>
      <c r="E73" s="244"/>
      <c r="F73" s="244"/>
      <c r="G73" s="245"/>
      <c r="H73" s="115"/>
      <c r="I73" s="115"/>
      <c r="J73" s="115"/>
      <c r="K73" s="79">
        <v>1</v>
      </c>
      <c r="L73" s="76" t="str">
        <f>IFERROR(IF(COUNTBLANK(H73:J73)&lt;2,"",IF(H73&gt;0,2,IF(I73&gt;0,0,IF(J73&gt;0,1,""))))*K73,"")</f>
        <v/>
      </c>
      <c r="M73" s="216"/>
      <c r="N73" s="217"/>
      <c r="P73" s="43"/>
    </row>
    <row r="74" spans="1:16" ht="14.5">
      <c r="A74" s="43"/>
      <c r="C74" s="70"/>
      <c r="D74" s="63"/>
      <c r="E74" s="63"/>
      <c r="F74" s="63"/>
      <c r="G74" s="63"/>
      <c r="H74" s="97" t="str">
        <f>IF(COUNTBLANK(H73:J73)&lt;2,"Please only select one answer","")</f>
        <v/>
      </c>
      <c r="I74" s="64"/>
      <c r="J74" s="64"/>
      <c r="K74" s="64"/>
      <c r="L74" s="64"/>
      <c r="M74" s="65"/>
      <c r="N74" s="66"/>
      <c r="P74" s="43"/>
    </row>
    <row r="75" spans="1:16" ht="65" customHeight="1">
      <c r="A75" s="43"/>
      <c r="C75" s="208" t="s">
        <v>72</v>
      </c>
      <c r="D75" s="244"/>
      <c r="E75" s="244"/>
      <c r="F75" s="244"/>
      <c r="G75" s="245"/>
      <c r="H75" s="115"/>
      <c r="I75" s="115"/>
      <c r="J75" s="115"/>
      <c r="K75" s="79">
        <v>1</v>
      </c>
      <c r="L75" s="76" t="str">
        <f>IFERROR(IF(COUNTBLANK(H75:J75)&lt;2,"",IF(H75&gt;0,2,IF(I75&gt;0,0,IF(J75&gt;0,1,""))))*K75,"")</f>
        <v/>
      </c>
      <c r="M75" s="216"/>
      <c r="N75" s="217"/>
      <c r="P75" s="43"/>
    </row>
    <row r="76" spans="1:16" ht="14.5">
      <c r="A76" s="43"/>
      <c r="C76" s="30"/>
      <c r="D76" s="63"/>
      <c r="E76" s="63"/>
      <c r="F76" s="63"/>
      <c r="G76" s="63"/>
      <c r="H76" s="97" t="str">
        <f>IF(COUNTBLANK(H75:J75)&lt;2,"Please only select one answer","")</f>
        <v/>
      </c>
      <c r="I76" s="64"/>
      <c r="J76" s="64"/>
      <c r="K76" s="64"/>
      <c r="L76" s="64"/>
      <c r="M76" s="65"/>
      <c r="N76" s="66"/>
      <c r="P76" s="43"/>
    </row>
    <row r="77" spans="1:16" ht="47" customHeight="1">
      <c r="A77" s="43"/>
      <c r="C77" s="208" t="s">
        <v>73</v>
      </c>
      <c r="D77" s="244"/>
      <c r="E77" s="244"/>
      <c r="F77" s="244"/>
      <c r="G77" s="245"/>
      <c r="H77" s="115"/>
      <c r="I77" s="115"/>
      <c r="J77" s="115"/>
      <c r="K77" s="79">
        <v>1</v>
      </c>
      <c r="L77" s="76" t="str">
        <f>IFERROR(IF(COUNTBLANK(H77:J77)&lt;2,"",IF(H77&gt;0,2,IF(I77&gt;0,0,IF(J77&gt;0,1,""))))*K77,"")</f>
        <v/>
      </c>
      <c r="M77" s="216"/>
      <c r="N77" s="217"/>
      <c r="P77" s="43"/>
    </row>
    <row r="78" spans="1:16" ht="14.5">
      <c r="A78" s="43"/>
      <c r="C78" s="70"/>
      <c r="D78" s="63"/>
      <c r="E78" s="63"/>
      <c r="F78" s="63"/>
      <c r="G78" s="63"/>
      <c r="H78" s="97" t="str">
        <f>IF(COUNTBLANK(H77:J77)&lt;2,"Please only select one answer","")</f>
        <v/>
      </c>
      <c r="I78" s="64"/>
      <c r="J78" s="64"/>
      <c r="K78" s="64"/>
      <c r="L78" s="64"/>
      <c r="M78" s="65"/>
      <c r="N78" s="66"/>
      <c r="P78" s="43"/>
    </row>
    <row r="79" spans="1:16" ht="47" customHeight="1">
      <c r="A79" s="43"/>
      <c r="C79" s="208" t="s">
        <v>74</v>
      </c>
      <c r="D79" s="244"/>
      <c r="E79" s="244"/>
      <c r="F79" s="244"/>
      <c r="G79" s="245"/>
      <c r="H79" s="115"/>
      <c r="I79" s="115"/>
      <c r="J79" s="115"/>
      <c r="K79" s="79">
        <v>2</v>
      </c>
      <c r="L79" s="76" t="str">
        <f>IFERROR(IF(COUNTBLANK(H79:J79)&lt;2,"",IF(H79&gt;0,2,IF(I79&gt;0,0,IF(J79&gt;0,1,""))))*K79,"")</f>
        <v/>
      </c>
      <c r="M79" s="216"/>
      <c r="N79" s="217"/>
      <c r="P79" s="43"/>
    </row>
    <row r="80" spans="1:16" ht="14.5">
      <c r="A80" s="43"/>
      <c r="C80" s="30"/>
      <c r="D80" s="63"/>
      <c r="E80" s="63"/>
      <c r="F80" s="63"/>
      <c r="G80" s="63"/>
      <c r="H80" s="97" t="str">
        <f>IF(COUNTBLANK(H79:J79)&lt;2,"Please only select one answer","")</f>
        <v/>
      </c>
      <c r="I80" s="64"/>
      <c r="J80" s="64"/>
      <c r="K80" s="64"/>
      <c r="L80" s="64"/>
      <c r="M80" s="65"/>
      <c r="N80" s="66"/>
      <c r="P80" s="43"/>
    </row>
    <row r="81" spans="1:16" ht="78" customHeight="1">
      <c r="A81" s="43"/>
      <c r="C81" s="208" t="s">
        <v>75</v>
      </c>
      <c r="D81" s="244"/>
      <c r="E81" s="244"/>
      <c r="F81" s="244"/>
      <c r="G81" s="245"/>
      <c r="H81" s="115"/>
      <c r="I81" s="115"/>
      <c r="J81" s="115"/>
      <c r="K81" s="79">
        <v>1</v>
      </c>
      <c r="L81" s="76" t="str">
        <f>IFERROR(IF(COUNTBLANK(H81:J81)&lt;2,"",IF(H81&gt;0,2,IF(I81&gt;0,0,IF(J81&gt;0,1,""))))*K81,"")</f>
        <v/>
      </c>
      <c r="M81" s="216"/>
      <c r="N81" s="217"/>
      <c r="P81" s="43"/>
    </row>
    <row r="82" spans="1:16" ht="14.5">
      <c r="A82" s="43"/>
      <c r="C82" s="70"/>
      <c r="D82" s="63"/>
      <c r="E82" s="63"/>
      <c r="F82" s="63"/>
      <c r="G82" s="63"/>
      <c r="H82" s="97" t="str">
        <f>IF(COUNTBLANK(H81:J81)&lt;2,"Please only select one answer","")</f>
        <v/>
      </c>
      <c r="I82" s="64"/>
      <c r="J82" s="64"/>
      <c r="K82" s="64"/>
      <c r="L82" s="64"/>
      <c r="M82" s="65"/>
      <c r="N82" s="66"/>
      <c r="P82" s="43"/>
    </row>
    <row r="83" spans="1:16" ht="47" customHeight="1">
      <c r="A83" s="43"/>
      <c r="C83" s="208" t="s">
        <v>76</v>
      </c>
      <c r="D83" s="244"/>
      <c r="E83" s="244"/>
      <c r="F83" s="244"/>
      <c r="G83" s="245"/>
      <c r="H83" s="115"/>
      <c r="I83" s="115"/>
      <c r="J83" s="115"/>
      <c r="K83" s="79">
        <v>3</v>
      </c>
      <c r="L83" s="76" t="str">
        <f>IFERROR(IF(COUNTBLANK(H83:J83)&lt;2,"",IF(H83&gt;0,2,IF(I83&gt;0,0,IF(J83&gt;0,1,""))))*K83,"")</f>
        <v/>
      </c>
      <c r="M83" s="216"/>
      <c r="N83" s="217"/>
      <c r="P83" s="43"/>
    </row>
    <row r="84" spans="1:16" ht="14.5">
      <c r="A84" s="43"/>
      <c r="C84" s="30"/>
      <c r="D84" s="63"/>
      <c r="E84" s="63"/>
      <c r="F84" s="63"/>
      <c r="G84" s="63"/>
      <c r="H84" s="97" t="str">
        <f>IF(COUNTBLANK(H83:J83)&lt;2,"Please only select one answer","")</f>
        <v/>
      </c>
      <c r="I84" s="64"/>
      <c r="J84" s="64"/>
      <c r="K84" s="64"/>
      <c r="L84" s="64"/>
      <c r="M84" s="65"/>
      <c r="N84" s="66"/>
      <c r="P84" s="43"/>
    </row>
    <row r="85" spans="1:16" ht="79" customHeight="1">
      <c r="A85" s="43"/>
      <c r="C85" s="208" t="s">
        <v>77</v>
      </c>
      <c r="D85" s="244"/>
      <c r="E85" s="244"/>
      <c r="F85" s="244"/>
      <c r="G85" s="245"/>
      <c r="H85" s="115"/>
      <c r="I85" s="115"/>
      <c r="J85" s="115"/>
      <c r="K85" s="78">
        <v>3</v>
      </c>
      <c r="L85" s="76" t="str">
        <f>IFERROR(IF(COUNTBLANK(H85:J85)&lt;2,"",IF(H85&gt;0,2,IF(I85&gt;0,0,IF(J85&gt;0,1,""))))*K85,"")</f>
        <v/>
      </c>
      <c r="M85" s="216"/>
      <c r="N85" s="217"/>
      <c r="P85" s="43"/>
    </row>
    <row r="86" spans="1:16" ht="14.5">
      <c r="A86" s="43"/>
      <c r="C86" s="30"/>
      <c r="D86" s="63"/>
      <c r="E86" s="63"/>
      <c r="F86" s="63"/>
      <c r="G86" s="63"/>
      <c r="H86" s="97" t="str">
        <f>IF(COUNTBLANK(H85:J85)&lt;2,"Please only select one answer","")</f>
        <v/>
      </c>
      <c r="I86" s="65"/>
      <c r="J86" s="65"/>
      <c r="K86" s="65"/>
      <c r="L86" s="65"/>
      <c r="M86" s="65"/>
      <c r="N86" s="66"/>
      <c r="P86" s="43"/>
    </row>
    <row r="87" spans="1:16" ht="47" customHeight="1">
      <c r="A87" s="43"/>
      <c r="C87" s="208" t="s">
        <v>78</v>
      </c>
      <c r="D87" s="244"/>
      <c r="E87" s="244"/>
      <c r="F87" s="244"/>
      <c r="G87" s="245"/>
      <c r="H87" s="115"/>
      <c r="I87" s="115"/>
      <c r="J87" s="115"/>
      <c r="K87" s="78">
        <v>4</v>
      </c>
      <c r="L87" s="76" t="str">
        <f>IFERROR(IF(COUNTBLANK(H87:J87)&lt;2,"",IF(H87&gt;0,2,IF(I87&gt;0,0,IF(J87&gt;0,1,""))))*K87,"")</f>
        <v/>
      </c>
      <c r="M87" s="222" t="s">
        <v>79</v>
      </c>
      <c r="N87" s="223"/>
      <c r="P87" s="43"/>
    </row>
    <row r="88" spans="1:16" ht="15.75" customHeight="1">
      <c r="A88" s="43"/>
      <c r="C88" s="30"/>
      <c r="D88" s="30"/>
      <c r="E88" s="30"/>
      <c r="F88" s="30"/>
      <c r="G88" s="30"/>
      <c r="H88" s="97" t="str">
        <f>IF(COUNTBLANK(H87:J87)&lt;2,"Please only select one answer","")</f>
        <v/>
      </c>
      <c r="I88" s="65"/>
      <c r="J88" s="65"/>
      <c r="K88" s="65"/>
      <c r="L88" s="111">
        <f>SUM(L71,L73,L75,L77,L79,L81,L83,L85,L87)</f>
        <v>0</v>
      </c>
      <c r="M88" s="65"/>
      <c r="N88" s="65"/>
      <c r="P88" s="43"/>
    </row>
    <row r="89" spans="1:16" ht="15.75" customHeight="1">
      <c r="A89" s="43"/>
      <c r="C89" s="30"/>
      <c r="D89" s="30"/>
      <c r="E89" s="30"/>
      <c r="F89" s="30"/>
      <c r="G89" s="30"/>
      <c r="H89" s="65"/>
      <c r="I89" s="65"/>
      <c r="J89" s="65"/>
      <c r="K89" s="65"/>
      <c r="L89" s="65"/>
      <c r="M89" s="65"/>
      <c r="N89" s="65"/>
      <c r="P89" s="43"/>
    </row>
    <row r="90" spans="1:16" ht="15.75" customHeight="1">
      <c r="A90" s="43"/>
      <c r="C90" s="176" t="s">
        <v>80</v>
      </c>
      <c r="D90" s="71"/>
      <c r="E90" s="71"/>
      <c r="F90" s="71"/>
      <c r="G90" s="71"/>
      <c r="H90" s="72"/>
      <c r="I90" s="72"/>
      <c r="J90" s="72"/>
      <c r="K90" s="72"/>
      <c r="L90" s="72"/>
      <c r="M90" s="72"/>
      <c r="N90" s="72"/>
      <c r="P90" s="43"/>
    </row>
    <row r="91" spans="1:16" ht="10.5" customHeight="1">
      <c r="A91" s="43"/>
      <c r="C91" s="30"/>
      <c r="D91" s="30"/>
      <c r="E91" s="30"/>
      <c r="F91" s="30"/>
      <c r="G91" s="30"/>
      <c r="H91" s="73"/>
      <c r="I91" s="73"/>
      <c r="J91" s="73"/>
      <c r="K91" s="73"/>
      <c r="L91" s="73"/>
      <c r="M91" s="73"/>
      <c r="N91" s="73"/>
      <c r="P91" s="43"/>
    </row>
    <row r="92" spans="1:16" ht="15.75" customHeight="1">
      <c r="A92" s="43"/>
      <c r="C92" s="30"/>
      <c r="D92" s="30"/>
      <c r="E92" s="30"/>
      <c r="F92" s="30"/>
      <c r="G92" s="30"/>
      <c r="H92" s="58" t="s">
        <v>30</v>
      </c>
      <c r="I92" s="58" t="s">
        <v>31</v>
      </c>
      <c r="J92" s="58" t="s">
        <v>45</v>
      </c>
      <c r="K92" s="74"/>
      <c r="L92" s="74"/>
      <c r="M92" s="220" t="s">
        <v>46</v>
      </c>
      <c r="N92" s="221"/>
      <c r="P92" s="43"/>
    </row>
    <row r="93" spans="1:16" ht="58.5" customHeight="1">
      <c r="A93" s="43"/>
      <c r="C93" s="211" t="s">
        <v>81</v>
      </c>
      <c r="D93" s="212"/>
      <c r="E93" s="212"/>
      <c r="F93" s="212"/>
      <c r="G93" s="212"/>
      <c r="H93" s="115"/>
      <c r="I93" s="115"/>
      <c r="J93" s="115"/>
      <c r="K93" s="78">
        <v>1</v>
      </c>
      <c r="L93" s="76" t="str">
        <f>IFERROR(IF(COUNTBLANK(H93:J93)&lt;2,"",IF(H93&gt;0,2,IF(I93&gt;0,0,IF(J93&gt;0,1,""))))*K93,"")</f>
        <v/>
      </c>
      <c r="M93" s="216"/>
      <c r="N93" s="217"/>
      <c r="P93" s="43"/>
    </row>
    <row r="94" spans="1:16" ht="15.75" customHeight="1">
      <c r="A94" s="43"/>
      <c r="C94" s="30"/>
      <c r="D94" s="30"/>
      <c r="E94" s="30"/>
      <c r="F94" s="30"/>
      <c r="G94" s="30"/>
      <c r="H94" s="97" t="str">
        <f>IF(COUNTBLANK(H93:J93)&lt;2,"Please only select one answer","")</f>
        <v/>
      </c>
      <c r="I94" s="65"/>
      <c r="J94" s="65"/>
      <c r="K94" s="65"/>
      <c r="L94" s="65"/>
      <c r="M94" s="65"/>
      <c r="N94" s="65"/>
      <c r="P94" s="43"/>
    </row>
    <row r="95" spans="1:16" ht="15.75" customHeight="1">
      <c r="A95" s="43"/>
      <c r="C95" s="30"/>
      <c r="D95" s="30"/>
      <c r="E95" s="30"/>
      <c r="F95" s="30"/>
      <c r="G95" s="30"/>
      <c r="H95" s="65"/>
      <c r="I95" s="65"/>
      <c r="J95" s="65"/>
      <c r="K95" s="65"/>
      <c r="L95" s="65"/>
      <c r="M95" s="65"/>
      <c r="N95" s="65"/>
      <c r="P95" s="43"/>
    </row>
    <row r="96" spans="1:16" ht="47" customHeight="1">
      <c r="A96" s="43"/>
      <c r="C96" s="211" t="s">
        <v>82</v>
      </c>
      <c r="D96" s="212"/>
      <c r="E96" s="212"/>
      <c r="F96" s="212"/>
      <c r="G96" s="212"/>
      <c r="H96" s="115"/>
      <c r="I96" s="115"/>
      <c r="J96" s="115"/>
      <c r="K96" s="78">
        <v>1</v>
      </c>
      <c r="L96" s="76" t="str">
        <f>IFERROR(IF(COUNTBLANK(H96:J96)&lt;2,"",IF(H96&gt;0,2,IF(I96&gt;0,0,IF(J96&gt;0,1,""))))*K96,"")</f>
        <v/>
      </c>
      <c r="M96" s="216"/>
      <c r="N96" s="217"/>
      <c r="P96" s="43"/>
    </row>
    <row r="97" spans="1:16" ht="15.75" customHeight="1">
      <c r="A97" s="43"/>
      <c r="C97" s="30"/>
      <c r="D97" s="30"/>
      <c r="E97" s="30"/>
      <c r="F97" s="30"/>
      <c r="G97" s="30"/>
      <c r="H97" s="97" t="str">
        <f>IF(COUNTBLANK(H96:J96)&lt;2,"Please only select one answer","")</f>
        <v/>
      </c>
      <c r="I97" s="65"/>
      <c r="J97" s="65"/>
      <c r="K97" s="65"/>
      <c r="L97" s="111">
        <f>SUM(L93,L96)</f>
        <v>0</v>
      </c>
      <c r="M97" s="65"/>
      <c r="N97" s="65"/>
      <c r="P97" s="43"/>
    </row>
    <row r="98" spans="1:16" ht="15.75" customHeight="1">
      <c r="A98" s="43"/>
      <c r="C98" s="30"/>
      <c r="D98" s="30"/>
      <c r="E98" s="30"/>
      <c r="F98" s="30"/>
      <c r="G98" s="30"/>
      <c r="H98" s="65"/>
      <c r="I98" s="65"/>
      <c r="J98" s="65"/>
      <c r="K98" s="65"/>
      <c r="L98" s="65"/>
      <c r="M98" s="65"/>
      <c r="N98" s="65"/>
      <c r="P98" s="43"/>
    </row>
    <row r="99" spans="1:16" ht="15.75" customHeight="1">
      <c r="A99" s="43"/>
      <c r="C99" s="176" t="s">
        <v>83</v>
      </c>
      <c r="D99" s="71"/>
      <c r="E99" s="71"/>
      <c r="F99" s="71"/>
      <c r="G99" s="71"/>
      <c r="H99" s="72"/>
      <c r="I99" s="72"/>
      <c r="J99" s="72"/>
      <c r="K99" s="72"/>
      <c r="L99" s="72"/>
      <c r="M99" s="72"/>
      <c r="N99" s="72"/>
      <c r="P99" s="43"/>
    </row>
    <row r="100" spans="1:16" ht="12" customHeight="1">
      <c r="A100" s="43"/>
      <c r="C100" s="30"/>
      <c r="D100" s="30"/>
      <c r="E100" s="30"/>
      <c r="F100" s="30"/>
      <c r="G100" s="30"/>
      <c r="H100" s="65"/>
      <c r="I100" s="65"/>
      <c r="J100" s="65"/>
      <c r="K100" s="65"/>
      <c r="L100" s="65"/>
      <c r="M100" s="65"/>
      <c r="N100" s="65"/>
      <c r="P100" s="43"/>
    </row>
    <row r="101" spans="1:16" ht="15.75" customHeight="1">
      <c r="A101" s="43"/>
      <c r="C101" s="30"/>
      <c r="D101" s="30"/>
      <c r="E101" s="30"/>
      <c r="F101" s="30"/>
      <c r="G101" s="30"/>
      <c r="H101" s="58" t="s">
        <v>30</v>
      </c>
      <c r="I101" s="58" t="s">
        <v>31</v>
      </c>
      <c r="J101" s="58" t="s">
        <v>45</v>
      </c>
      <c r="K101" s="74"/>
      <c r="L101" s="74"/>
      <c r="M101" s="220" t="s">
        <v>46</v>
      </c>
      <c r="N101" s="221"/>
      <c r="P101" s="43"/>
    </row>
    <row r="102" spans="1:16" ht="47" customHeight="1">
      <c r="A102" s="43"/>
      <c r="C102" s="211" t="s">
        <v>84</v>
      </c>
      <c r="D102" s="212"/>
      <c r="E102" s="212"/>
      <c r="F102" s="212"/>
      <c r="G102" s="212"/>
      <c r="H102" s="115"/>
      <c r="I102" s="115"/>
      <c r="J102" s="115"/>
      <c r="K102" s="78">
        <v>2</v>
      </c>
      <c r="L102" s="76" t="str">
        <f>IFERROR(IF(COUNTBLANK(H102:J102)&lt;2,"",IF(H102&gt;0,2,IF(I102&gt;0,0,IF(J102&gt;0,1,""))))*K102,"")</f>
        <v/>
      </c>
      <c r="M102" s="216"/>
      <c r="N102" s="216"/>
      <c r="P102" s="43"/>
    </row>
    <row r="103" spans="1:16" ht="15.75" customHeight="1">
      <c r="A103" s="43"/>
      <c r="C103" s="75"/>
      <c r="D103" s="75"/>
      <c r="E103" s="75"/>
      <c r="F103" s="75"/>
      <c r="G103" s="75"/>
      <c r="H103" s="97" t="str">
        <f>IF(COUNTBLANK(H102:J102)&lt;2,"Please only select one answer","")</f>
        <v/>
      </c>
      <c r="I103" s="68"/>
      <c r="J103" s="68"/>
      <c r="K103" s="68"/>
      <c r="L103" s="68"/>
      <c r="M103" s="68"/>
      <c r="N103" s="68"/>
      <c r="P103" s="43"/>
    </row>
    <row r="104" spans="1:16" ht="15.75" customHeight="1">
      <c r="A104" s="43"/>
      <c r="C104" s="75"/>
      <c r="D104" s="75"/>
      <c r="E104" s="75"/>
      <c r="F104" s="75"/>
      <c r="G104" s="75"/>
      <c r="H104" s="68"/>
      <c r="I104" s="68"/>
      <c r="J104" s="68"/>
      <c r="K104" s="68"/>
      <c r="L104" s="68"/>
      <c r="M104" s="68"/>
      <c r="N104" s="68"/>
      <c r="P104" s="43"/>
    </row>
    <row r="105" spans="1:16" ht="47" customHeight="1">
      <c r="A105" s="43"/>
      <c r="C105" s="211" t="s">
        <v>85</v>
      </c>
      <c r="D105" s="212"/>
      <c r="E105" s="212"/>
      <c r="F105" s="212"/>
      <c r="G105" s="212"/>
      <c r="H105" s="115"/>
      <c r="I105" s="115"/>
      <c r="J105" s="115"/>
      <c r="K105" s="79">
        <v>1</v>
      </c>
      <c r="L105" s="76" t="str">
        <f>IFERROR(IF(COUNTBLANK(H105:J105)&lt;2,"",IF(H105&gt;0,2,IF(I105&gt;0,0,IF(J105&gt;0,1,""))))*K105,"")</f>
        <v/>
      </c>
      <c r="M105" s="216"/>
      <c r="N105" s="217"/>
      <c r="P105" s="43"/>
    </row>
    <row r="106" spans="1:16" ht="15.75" customHeight="1">
      <c r="A106" s="43"/>
      <c r="C106" s="75"/>
      <c r="D106" s="75"/>
      <c r="E106" s="75"/>
      <c r="F106" s="75"/>
      <c r="G106" s="75"/>
      <c r="H106" s="97" t="str">
        <f>IF(COUNTBLANK(H105:J105)&lt;2,"Please only select one answer","")</f>
        <v/>
      </c>
      <c r="I106" s="68"/>
      <c r="J106" s="68"/>
      <c r="K106" s="68"/>
      <c r="L106" s="112">
        <f>SUM(L102,L105)</f>
        <v>0</v>
      </c>
      <c r="M106" s="68"/>
      <c r="N106" s="68"/>
      <c r="P106" s="43"/>
    </row>
    <row r="107" spans="1:16" ht="15.75" customHeight="1">
      <c r="A107" s="43"/>
      <c r="C107" s="75"/>
      <c r="D107" s="75"/>
      <c r="E107" s="75"/>
      <c r="F107" s="75"/>
      <c r="G107" s="75"/>
      <c r="H107" s="68"/>
      <c r="I107" s="68"/>
      <c r="J107" s="68"/>
      <c r="K107" s="68"/>
      <c r="L107" s="68"/>
      <c r="M107" s="68"/>
      <c r="N107" s="68"/>
      <c r="P107" s="43"/>
    </row>
    <row r="108" spans="1:16" ht="15.75" customHeight="1">
      <c r="A108" s="43"/>
      <c r="C108" s="176" t="s">
        <v>86</v>
      </c>
      <c r="D108" s="71"/>
      <c r="E108" s="71"/>
      <c r="F108" s="71"/>
      <c r="G108" s="71"/>
      <c r="H108" s="72"/>
      <c r="I108" s="72"/>
      <c r="J108" s="72"/>
      <c r="K108" s="72"/>
      <c r="L108" s="72"/>
      <c r="M108" s="72"/>
      <c r="N108" s="72"/>
      <c r="P108" s="43"/>
    </row>
    <row r="109" spans="1:16" ht="8.25" customHeight="1">
      <c r="A109" s="43"/>
      <c r="C109" s="75"/>
      <c r="D109" s="75"/>
      <c r="E109" s="75"/>
      <c r="F109" s="75"/>
      <c r="G109" s="75"/>
      <c r="H109" s="68"/>
      <c r="I109" s="68"/>
      <c r="J109" s="68"/>
      <c r="K109" s="68"/>
      <c r="L109" s="68"/>
      <c r="M109" s="68"/>
      <c r="N109" s="68"/>
      <c r="P109" s="43"/>
    </row>
    <row r="110" spans="1:16" ht="15.75" customHeight="1">
      <c r="A110" s="43"/>
      <c r="C110" s="75"/>
      <c r="D110" s="75"/>
      <c r="E110" s="75"/>
      <c r="F110" s="75"/>
      <c r="G110" s="75"/>
      <c r="H110" s="58" t="s">
        <v>30</v>
      </c>
      <c r="I110" s="58" t="s">
        <v>31</v>
      </c>
      <c r="J110" s="58" t="s">
        <v>45</v>
      </c>
      <c r="K110" s="74"/>
      <c r="L110" s="74"/>
      <c r="M110" s="220" t="s">
        <v>46</v>
      </c>
      <c r="N110" s="221"/>
      <c r="P110" s="43"/>
    </row>
    <row r="111" spans="1:16" ht="35.5" customHeight="1">
      <c r="A111" s="43"/>
      <c r="C111" s="211" t="s">
        <v>87</v>
      </c>
      <c r="D111" s="212"/>
      <c r="E111" s="212"/>
      <c r="F111" s="212"/>
      <c r="G111" s="212"/>
      <c r="H111" s="115"/>
      <c r="I111" s="115"/>
      <c r="J111" s="115"/>
      <c r="K111" s="78">
        <v>3</v>
      </c>
      <c r="L111" s="76" t="str">
        <f>IFERROR(IF(COUNTBLANK(H111:J111)&lt;2,"",IF(H111&gt;0,2,IF(I111&gt;0,0,IF(J111&gt;0,1,""))))*K111,"")</f>
        <v/>
      </c>
      <c r="M111" s="216"/>
      <c r="N111" s="217"/>
      <c r="P111" s="43"/>
    </row>
    <row r="112" spans="1:16" ht="15.75" customHeight="1">
      <c r="A112" s="43"/>
      <c r="C112" s="75"/>
      <c r="D112" s="75"/>
      <c r="E112" s="75"/>
      <c r="F112" s="75"/>
      <c r="G112" s="75"/>
      <c r="H112" s="97" t="str">
        <f>IF(COUNTBLANK(H111:J111)&lt;2,"Please only select one answer","")</f>
        <v/>
      </c>
      <c r="I112" s="68"/>
      <c r="J112" s="68"/>
      <c r="K112" s="68"/>
      <c r="L112" s="68"/>
      <c r="M112" s="68"/>
      <c r="N112" s="68"/>
      <c r="P112" s="43"/>
    </row>
    <row r="113" spans="1:16" ht="15.75" customHeight="1">
      <c r="A113" s="43"/>
      <c r="C113" s="75"/>
      <c r="D113" s="75"/>
      <c r="E113" s="75"/>
      <c r="F113" s="75"/>
      <c r="G113" s="75"/>
      <c r="H113" s="68"/>
      <c r="I113" s="68"/>
      <c r="J113" s="68"/>
      <c r="K113" s="68"/>
      <c r="L113" s="68"/>
      <c r="M113" s="68"/>
      <c r="N113" s="68"/>
      <c r="P113" s="43"/>
    </row>
    <row r="114" spans="1:16" ht="62.5" customHeight="1">
      <c r="A114" s="43"/>
      <c r="C114" s="211" t="s">
        <v>88</v>
      </c>
      <c r="D114" s="212"/>
      <c r="E114" s="212"/>
      <c r="F114" s="212"/>
      <c r="G114" s="212"/>
      <c r="H114" s="115"/>
      <c r="I114" s="115"/>
      <c r="J114" s="115"/>
      <c r="K114" s="78">
        <v>2</v>
      </c>
      <c r="L114" s="76" t="str">
        <f>IFERROR(IF(COUNTBLANK(H114:J114)&lt;2,"",IF(H114&gt;0,2,IF(I114&gt;0,0,IF(J114&gt;0,1,""))))*K114,"")</f>
        <v/>
      </c>
      <c r="M114" s="222" t="s">
        <v>79</v>
      </c>
      <c r="N114" s="223"/>
      <c r="P114" s="43"/>
    </row>
    <row r="115" spans="1:16" ht="15.75" customHeight="1">
      <c r="A115" s="43"/>
      <c r="C115" s="75"/>
      <c r="D115" s="75"/>
      <c r="E115" s="75"/>
      <c r="F115" s="75"/>
      <c r="G115" s="75"/>
      <c r="H115" s="97" t="str">
        <f>IF(COUNTBLANK(H114:J114)&lt;2,"Please only select one answer","")</f>
        <v/>
      </c>
      <c r="I115" s="68"/>
      <c r="J115" s="68"/>
      <c r="K115" s="68"/>
      <c r="L115" s="68"/>
      <c r="M115" s="68"/>
      <c r="N115" s="68"/>
      <c r="P115" s="43"/>
    </row>
    <row r="116" spans="1:16" ht="15.75" customHeight="1">
      <c r="A116" s="43"/>
      <c r="C116" s="75"/>
      <c r="D116" s="75"/>
      <c r="E116" s="75"/>
      <c r="F116" s="75"/>
      <c r="G116" s="75"/>
      <c r="H116" s="68"/>
      <c r="I116" s="68"/>
      <c r="J116" s="68"/>
      <c r="K116" s="68"/>
      <c r="L116" s="68"/>
      <c r="M116" s="68"/>
      <c r="N116" s="68"/>
      <c r="P116" s="43"/>
    </row>
    <row r="117" spans="1:16" ht="91.5" customHeight="1">
      <c r="A117" s="43"/>
      <c r="C117" s="211" t="s">
        <v>89</v>
      </c>
      <c r="D117" s="212"/>
      <c r="E117" s="212"/>
      <c r="F117" s="212"/>
      <c r="G117" s="212"/>
      <c r="H117" s="115"/>
      <c r="I117" s="115"/>
      <c r="J117" s="115"/>
      <c r="K117" s="78">
        <v>2</v>
      </c>
      <c r="L117" s="76" t="str">
        <f>IFERROR(IF(COUNTBLANK(H117:J117)&lt;2,"",IF(H117&gt;0,2,IF(I117&gt;0,0,IF(J117&gt;0,1,""))))*K117,"")</f>
        <v/>
      </c>
      <c r="M117" s="216"/>
      <c r="N117" s="217"/>
      <c r="P117" s="43"/>
    </row>
    <row r="118" spans="1:16" ht="15.75" customHeight="1">
      <c r="A118" s="43"/>
      <c r="C118" s="75"/>
      <c r="D118" s="75"/>
      <c r="E118" s="75"/>
      <c r="F118" s="75"/>
      <c r="G118" s="75"/>
      <c r="H118" s="97" t="str">
        <f>IF(COUNTBLANK(H117:J117)&lt;2,"Please only select one answer","")</f>
        <v/>
      </c>
      <c r="I118" s="68"/>
      <c r="J118" s="68"/>
      <c r="K118" s="68"/>
      <c r="L118" s="68"/>
      <c r="M118" s="68"/>
      <c r="N118" s="68"/>
      <c r="P118" s="43"/>
    </row>
    <row r="119" spans="1:16" ht="15.75" customHeight="1">
      <c r="A119" s="43"/>
      <c r="C119" s="75"/>
      <c r="D119" s="75"/>
      <c r="E119" s="75"/>
      <c r="F119" s="75"/>
      <c r="G119" s="75"/>
      <c r="H119" s="68"/>
      <c r="I119" s="68"/>
      <c r="J119" s="68"/>
      <c r="K119" s="68"/>
      <c r="L119" s="68"/>
      <c r="M119" s="68"/>
      <c r="N119" s="68"/>
      <c r="P119" s="43"/>
    </row>
    <row r="120" spans="1:16" ht="47" customHeight="1">
      <c r="A120" s="43"/>
      <c r="C120" s="243" t="s">
        <v>90</v>
      </c>
      <c r="D120" s="244"/>
      <c r="E120" s="244"/>
      <c r="F120" s="244"/>
      <c r="G120" s="245"/>
      <c r="H120" s="115"/>
      <c r="I120" s="115"/>
      <c r="J120" s="115"/>
      <c r="K120" s="78">
        <v>3</v>
      </c>
      <c r="L120" s="76" t="str">
        <f>IFERROR(IF(COUNTBLANK(H120:J120)&lt;2,"",IF(H120&gt;0,2,IF(I120&gt;0,0,IF(J120&gt;0,1,""))))*K120,"")</f>
        <v/>
      </c>
      <c r="M120" s="216"/>
      <c r="N120" s="217"/>
      <c r="P120" s="43"/>
    </row>
    <row r="121" spans="1:16" ht="15.75" customHeight="1">
      <c r="A121" s="43"/>
      <c r="C121" s="75"/>
      <c r="D121" s="75"/>
      <c r="E121" s="75"/>
      <c r="F121" s="75"/>
      <c r="G121" s="75"/>
      <c r="H121" s="97" t="str">
        <f>IF(COUNTBLANK(H120:J120)&lt;2,"Please only select one answer","")</f>
        <v/>
      </c>
      <c r="I121" s="68"/>
      <c r="J121" s="68"/>
      <c r="K121" s="68"/>
      <c r="L121" s="68"/>
      <c r="M121" s="68"/>
      <c r="N121" s="68"/>
      <c r="P121" s="43"/>
    </row>
    <row r="122" spans="1:16" ht="15.75" customHeight="1">
      <c r="A122" s="43"/>
      <c r="C122" s="75"/>
      <c r="D122" s="75"/>
      <c r="E122" s="75"/>
      <c r="F122" s="75"/>
      <c r="G122" s="75"/>
      <c r="H122" s="68"/>
      <c r="I122" s="68"/>
      <c r="J122" s="68"/>
      <c r="K122" s="68"/>
      <c r="L122" s="68"/>
      <c r="M122" s="68"/>
      <c r="N122" s="68"/>
      <c r="P122" s="43"/>
    </row>
    <row r="123" spans="1:16" ht="47" customHeight="1">
      <c r="A123" s="43"/>
      <c r="C123" s="213" t="s">
        <v>91</v>
      </c>
      <c r="D123" s="212"/>
      <c r="E123" s="212"/>
      <c r="F123" s="212"/>
      <c r="G123" s="212"/>
      <c r="H123" s="115"/>
      <c r="I123" s="115"/>
      <c r="J123" s="115"/>
      <c r="K123" s="78">
        <v>4</v>
      </c>
      <c r="L123" s="76" t="str">
        <f>IFERROR(IF(COUNTBLANK(H123:J123)&lt;2,"",IF(H123&gt;0,2,IF(I123&gt;0,0,IF(J123&gt;0,1,""))))*K123,"")</f>
        <v/>
      </c>
      <c r="M123" s="216"/>
      <c r="N123" s="217"/>
      <c r="P123" s="43"/>
    </row>
    <row r="124" spans="1:16" ht="20.149999999999999" customHeight="1">
      <c r="A124" s="43"/>
      <c r="C124" s="214"/>
      <c r="D124" s="214"/>
      <c r="E124" s="214"/>
      <c r="F124" s="214"/>
      <c r="G124" s="214"/>
      <c r="H124" s="97" t="str">
        <f>IF(COUNTBLANK(H123:J123)&lt;2,"Please only select one answer","")</f>
        <v/>
      </c>
      <c r="L124" s="113">
        <f>SUM(L111,L114,L117,L120,L123)</f>
        <v>0</v>
      </c>
      <c r="P124" s="43"/>
    </row>
    <row r="125" spans="1:16" ht="7.5" customHeight="1">
      <c r="A125" s="43"/>
      <c r="C125" s="47"/>
      <c r="D125" s="47"/>
      <c r="E125" s="47"/>
      <c r="F125" s="47"/>
      <c r="G125" s="47"/>
      <c r="P125" s="43"/>
    </row>
    <row r="126" spans="1:16" ht="15.75" customHeight="1">
      <c r="A126" s="43"/>
      <c r="C126" s="47"/>
      <c r="D126" s="47"/>
      <c r="E126" s="47"/>
      <c r="F126" s="47"/>
      <c r="G126" s="47"/>
      <c r="P126" s="43"/>
    </row>
    <row r="127" spans="1:16" ht="15.75" customHeight="1">
      <c r="A127" s="43"/>
      <c r="C127" s="175" t="s">
        <v>92</v>
      </c>
      <c r="D127" s="60"/>
      <c r="E127" s="60"/>
      <c r="F127" s="60"/>
      <c r="G127" s="60"/>
      <c r="H127" s="61"/>
      <c r="I127" s="61"/>
      <c r="J127" s="61"/>
      <c r="K127" s="61"/>
      <c r="L127" s="61"/>
      <c r="M127" s="61"/>
      <c r="N127" s="61"/>
      <c r="P127" s="43"/>
    </row>
    <row r="128" spans="1:16" ht="8.25" customHeight="1">
      <c r="A128" s="43"/>
      <c r="C128" s="47"/>
      <c r="D128" s="47"/>
      <c r="E128" s="47"/>
      <c r="F128" s="47"/>
      <c r="G128" s="47"/>
      <c r="P128" s="43"/>
    </row>
    <row r="129" spans="1:16" ht="15.75" customHeight="1">
      <c r="A129" s="43"/>
      <c r="C129" s="47"/>
      <c r="D129" s="47"/>
      <c r="E129" s="47"/>
      <c r="F129" s="47"/>
      <c r="G129" s="47"/>
      <c r="H129" s="58" t="s">
        <v>30</v>
      </c>
      <c r="I129" s="58" t="s">
        <v>31</v>
      </c>
      <c r="J129" s="58" t="s">
        <v>45</v>
      </c>
      <c r="K129" s="58"/>
      <c r="L129" s="58"/>
      <c r="M129" s="220" t="s">
        <v>46</v>
      </c>
      <c r="N129" s="221"/>
      <c r="P129" s="43"/>
    </row>
    <row r="130" spans="1:16" ht="77.5" customHeight="1">
      <c r="A130" s="43"/>
      <c r="C130" s="208" t="s">
        <v>93</v>
      </c>
      <c r="D130" s="244"/>
      <c r="E130" s="244"/>
      <c r="F130" s="244"/>
      <c r="G130" s="245"/>
      <c r="H130" s="115"/>
      <c r="I130" s="115"/>
      <c r="J130" s="115"/>
      <c r="K130" s="76">
        <v>1</v>
      </c>
      <c r="L130" s="76" t="str">
        <f>IFERROR(IF(COUNTBLANK(H130:J130)&lt;2,"",IF(H130&gt;0,2,IF(I130&gt;0,0,IF(J130&gt;0,1,""))))*K130,"")</f>
        <v/>
      </c>
      <c r="M130" s="218"/>
      <c r="N130" s="219"/>
      <c r="P130" s="43"/>
    </row>
    <row r="131" spans="1:16" ht="15.75" customHeight="1">
      <c r="A131" s="43"/>
      <c r="C131" s="47"/>
      <c r="D131" s="47"/>
      <c r="E131" s="47"/>
      <c r="F131" s="47"/>
      <c r="G131" s="47"/>
      <c r="H131" s="97" t="str">
        <f>IF(COUNTBLANK(H130:J130)&lt;2,"Please only select one answer","")</f>
        <v/>
      </c>
      <c r="P131" s="43"/>
    </row>
    <row r="132" spans="1:16" ht="15.75" customHeight="1">
      <c r="A132" s="43"/>
      <c r="C132" s="47"/>
      <c r="D132" s="47"/>
      <c r="E132" s="47"/>
      <c r="F132" s="47"/>
      <c r="G132" s="47"/>
      <c r="P132" s="43"/>
    </row>
    <row r="133" spans="1:16" ht="58.5" customHeight="1">
      <c r="A133" s="43"/>
      <c r="C133" s="208" t="s">
        <v>94</v>
      </c>
      <c r="D133" s="244"/>
      <c r="E133" s="244"/>
      <c r="F133" s="244"/>
      <c r="G133" s="245"/>
      <c r="H133" s="115"/>
      <c r="I133" s="115"/>
      <c r="J133" s="115"/>
      <c r="K133" s="76">
        <v>1</v>
      </c>
      <c r="L133" s="76" t="str">
        <f>IFERROR(IF(COUNTBLANK(H133:J133)&lt;2,"",IF(H133&gt;0,2,IF(I133&gt;0,0,IF(J133&gt;0,1,""))))*K133,"")</f>
        <v/>
      </c>
      <c r="M133" s="218"/>
      <c r="N133" s="219"/>
      <c r="P133" s="43"/>
    </row>
    <row r="134" spans="1:16" ht="15.75" customHeight="1">
      <c r="A134" s="43"/>
      <c r="C134" s="47"/>
      <c r="D134" s="47"/>
      <c r="E134" s="47"/>
      <c r="F134" s="47"/>
      <c r="G134" s="47"/>
      <c r="H134" s="97" t="str">
        <f>IF(COUNTBLANK(H133:J133)&lt;2,"Please only select one answer","")</f>
        <v/>
      </c>
      <c r="P134" s="43"/>
    </row>
    <row r="135" spans="1:16" ht="15.75" customHeight="1">
      <c r="A135" s="43"/>
      <c r="C135" s="47"/>
      <c r="D135" s="47"/>
      <c r="E135" s="47"/>
      <c r="F135" s="47"/>
      <c r="G135" s="47"/>
      <c r="P135" s="43"/>
    </row>
    <row r="136" spans="1:16" ht="47" customHeight="1">
      <c r="A136" s="43"/>
      <c r="C136" s="208" t="s">
        <v>95</v>
      </c>
      <c r="D136" s="244"/>
      <c r="E136" s="244"/>
      <c r="F136" s="244"/>
      <c r="G136" s="245"/>
      <c r="H136" s="115"/>
      <c r="I136" s="115"/>
      <c r="J136" s="115"/>
      <c r="K136" s="76">
        <v>1</v>
      </c>
      <c r="L136" s="76" t="str">
        <f>IFERROR(IF(COUNTBLANK(H136:J136)&lt;2,"",IF(H136&gt;0,2,IF(I136&gt;0,0,IF(J136&gt;0,1,""))))*K136,"")</f>
        <v/>
      </c>
      <c r="M136" s="218"/>
      <c r="N136" s="219"/>
      <c r="P136" s="43"/>
    </row>
    <row r="137" spans="1:16" ht="15.75" customHeight="1">
      <c r="A137" s="43"/>
      <c r="C137" s="47"/>
      <c r="D137" s="47"/>
      <c r="E137" s="47"/>
      <c r="F137" s="47"/>
      <c r="G137" s="47"/>
      <c r="H137" s="97" t="str">
        <f>IF(COUNTBLANK(H136:J136)&lt;2,"Please only select one answer","")</f>
        <v/>
      </c>
      <c r="L137" s="113">
        <f>SUM(L130,L133,L136)</f>
        <v>0</v>
      </c>
      <c r="P137" s="43"/>
    </row>
    <row r="138" spans="1:16" ht="15.75" customHeight="1">
      <c r="A138" s="43"/>
      <c r="C138" s="29"/>
      <c r="D138" s="47"/>
      <c r="E138" s="47"/>
      <c r="F138" s="47"/>
      <c r="G138" s="47"/>
      <c r="P138" s="43"/>
    </row>
    <row r="139" spans="1:16" ht="15.75" customHeight="1">
      <c r="A139" s="43"/>
      <c r="C139" s="175" t="s">
        <v>129</v>
      </c>
      <c r="D139" s="60"/>
      <c r="E139" s="60"/>
      <c r="F139" s="60"/>
      <c r="G139" s="60"/>
      <c r="H139" s="61"/>
      <c r="I139" s="61"/>
      <c r="J139" s="61"/>
      <c r="K139" s="61"/>
      <c r="L139" s="61"/>
      <c r="M139" s="61"/>
      <c r="N139" s="61"/>
      <c r="P139" s="43"/>
    </row>
    <row r="140" spans="1:16" ht="9.75" customHeight="1">
      <c r="A140" s="43"/>
      <c r="C140" s="47"/>
      <c r="D140" s="47"/>
      <c r="E140" s="47"/>
      <c r="F140" s="47"/>
      <c r="G140" s="47"/>
      <c r="P140" s="43"/>
    </row>
    <row r="141" spans="1:16" ht="16.5" customHeight="1">
      <c r="A141" s="43"/>
      <c r="C141" s="47"/>
      <c r="D141" s="47"/>
      <c r="E141" s="47"/>
      <c r="F141" s="47"/>
      <c r="G141" s="47"/>
      <c r="H141" s="58" t="s">
        <v>30</v>
      </c>
      <c r="I141" s="58" t="s">
        <v>31</v>
      </c>
      <c r="J141" s="58" t="s">
        <v>45</v>
      </c>
      <c r="K141" s="58"/>
      <c r="L141" s="58"/>
      <c r="M141" s="220" t="s">
        <v>46</v>
      </c>
      <c r="N141" s="221"/>
      <c r="P141" s="43"/>
    </row>
    <row r="142" spans="1:16" ht="35.5" customHeight="1">
      <c r="A142" s="43"/>
      <c r="C142" s="208" t="s">
        <v>96</v>
      </c>
      <c r="D142" s="209"/>
      <c r="E142" s="209"/>
      <c r="F142" s="209"/>
      <c r="G142" s="210"/>
      <c r="H142" s="115"/>
      <c r="I142" s="115"/>
      <c r="J142" s="115"/>
      <c r="K142" s="76">
        <v>4</v>
      </c>
      <c r="L142" s="76" t="str">
        <f>IFERROR(IF(COUNTBLANK(H142:J142)&lt;2,"",IF(H142&gt;0,2,IF(I142&gt;0,0,IF(J142&gt;0,1,""))))*K142,"")</f>
        <v/>
      </c>
      <c r="M142" s="218"/>
      <c r="N142" s="219"/>
      <c r="P142" s="43"/>
    </row>
    <row r="143" spans="1:16" ht="15.75" customHeight="1">
      <c r="A143" s="43"/>
      <c r="C143" s="47"/>
      <c r="D143" s="47"/>
      <c r="E143" s="47"/>
      <c r="F143" s="47"/>
      <c r="G143" s="47"/>
      <c r="H143" s="97" t="str">
        <f>IF(COUNTBLANK(H142:J142)&lt;2,"Please only select one answer","")</f>
        <v/>
      </c>
      <c r="P143" s="43"/>
    </row>
    <row r="144" spans="1:16" ht="15.75" customHeight="1">
      <c r="A144" s="43"/>
      <c r="C144" s="47"/>
      <c r="D144" s="47"/>
      <c r="E144" s="47"/>
      <c r="F144" s="47"/>
      <c r="G144" s="47"/>
      <c r="P144" s="43"/>
    </row>
    <row r="145" spans="1:16" ht="35.5" customHeight="1">
      <c r="A145" s="43"/>
      <c r="C145" s="208" t="s">
        <v>97</v>
      </c>
      <c r="D145" s="209"/>
      <c r="E145" s="209"/>
      <c r="F145" s="209"/>
      <c r="G145" s="210"/>
      <c r="H145" s="115"/>
      <c r="I145" s="115"/>
      <c r="J145" s="115"/>
      <c r="K145" s="76">
        <v>4</v>
      </c>
      <c r="L145" s="76" t="str">
        <f>IFERROR(IF(COUNTBLANK(H145:J145)&lt;2,"",IF(H145&gt;0,2,IF(I145&gt;0,0,IF(J145&gt;0,1,""))))*K145,"")</f>
        <v/>
      </c>
      <c r="M145" s="218"/>
      <c r="N145" s="219"/>
      <c r="P145" s="43"/>
    </row>
    <row r="146" spans="1:16" ht="15.75" customHeight="1">
      <c r="A146" s="43"/>
      <c r="C146" s="47"/>
      <c r="D146" s="47"/>
      <c r="E146" s="47"/>
      <c r="F146" s="47"/>
      <c r="G146" s="47"/>
      <c r="H146" s="97" t="str">
        <f>IF(COUNTBLANK(H145:J145)&lt;2,"Please only select one answer","")</f>
        <v/>
      </c>
      <c r="P146" s="43"/>
    </row>
    <row r="147" spans="1:16" ht="15.75" customHeight="1">
      <c r="A147" s="43"/>
      <c r="C147" s="47"/>
      <c r="D147" s="47"/>
      <c r="E147" s="47"/>
      <c r="F147" s="47"/>
      <c r="G147" s="47"/>
      <c r="P147" s="43"/>
    </row>
    <row r="148" spans="1:16" ht="35.5" customHeight="1">
      <c r="A148" s="43"/>
      <c r="C148" s="208" t="s">
        <v>98</v>
      </c>
      <c r="D148" s="209"/>
      <c r="E148" s="209"/>
      <c r="F148" s="209"/>
      <c r="G148" s="210"/>
      <c r="H148" s="115"/>
      <c r="I148" s="115"/>
      <c r="J148" s="115"/>
      <c r="K148" s="76">
        <v>3</v>
      </c>
      <c r="L148" s="76" t="str">
        <f>IFERROR(IF(COUNTBLANK(H148:J148)&lt;2,"",IF(H148&gt;0,2,IF(I148&gt;0,0,IF(J148&gt;0,1,""))))*K148,"")</f>
        <v/>
      </c>
      <c r="M148" s="218"/>
      <c r="N148" s="219"/>
      <c r="P148" s="43"/>
    </row>
    <row r="149" spans="1:16" ht="15.75" customHeight="1">
      <c r="A149" s="43"/>
      <c r="C149" s="47"/>
      <c r="D149" s="47"/>
      <c r="E149" s="47"/>
      <c r="F149" s="47"/>
      <c r="G149" s="47"/>
      <c r="H149" s="97" t="str">
        <f>IF(COUNTBLANK(H148:J148)&lt;2,"Please only select one answer","")</f>
        <v/>
      </c>
      <c r="P149" s="43"/>
    </row>
    <row r="150" spans="1:16" ht="15.75" customHeight="1">
      <c r="A150" s="43"/>
      <c r="C150" s="47"/>
      <c r="D150" s="47"/>
      <c r="E150" s="47"/>
      <c r="F150" s="47"/>
      <c r="G150" s="47"/>
      <c r="P150" s="43"/>
    </row>
    <row r="151" spans="1:16" ht="47" customHeight="1">
      <c r="A151" s="43"/>
      <c r="C151" s="208" t="s">
        <v>99</v>
      </c>
      <c r="D151" s="209"/>
      <c r="E151" s="209"/>
      <c r="F151" s="209"/>
      <c r="G151" s="210"/>
      <c r="H151" s="115"/>
      <c r="I151" s="115"/>
      <c r="J151" s="115"/>
      <c r="K151" s="76">
        <v>1</v>
      </c>
      <c r="L151" s="76" t="str">
        <f>IFERROR(IF(COUNTBLANK(H151:J151)&lt;2,"",IF(H151&gt;0,2,IF(I151&gt;0,0,IF(J151&gt;0,1,""))))*K151,"")</f>
        <v/>
      </c>
      <c r="M151" s="218"/>
      <c r="N151" s="219"/>
      <c r="P151" s="43"/>
    </row>
    <row r="152" spans="1:16" ht="15.75" customHeight="1">
      <c r="A152" s="43"/>
      <c r="C152" s="47"/>
      <c r="D152" s="47"/>
      <c r="E152" s="47"/>
      <c r="F152" s="47"/>
      <c r="G152" s="47"/>
      <c r="H152" s="97" t="str">
        <f>IF(COUNTBLANK(H151:J151)&lt;2,"Please only select one answer","")</f>
        <v/>
      </c>
      <c r="P152" s="43"/>
    </row>
    <row r="153" spans="1:16" ht="15.75" customHeight="1">
      <c r="A153" s="43"/>
      <c r="C153" s="47"/>
      <c r="D153" s="47"/>
      <c r="E153" s="47"/>
      <c r="F153" s="47"/>
      <c r="G153" s="47"/>
      <c r="P153" s="43"/>
    </row>
    <row r="154" spans="1:16" ht="47" customHeight="1">
      <c r="A154" s="43"/>
      <c r="C154" s="208" t="s">
        <v>100</v>
      </c>
      <c r="D154" s="209"/>
      <c r="E154" s="209"/>
      <c r="F154" s="209"/>
      <c r="G154" s="210"/>
      <c r="H154" s="115"/>
      <c r="I154" s="115"/>
      <c r="J154" s="115"/>
      <c r="K154" s="76">
        <v>2</v>
      </c>
      <c r="L154" s="76" t="str">
        <f>IFERROR(IF(COUNTBLANK(H154:J154)&lt;2,"",IF(H154&gt;0,2,IF(I154&gt;0,0,IF(J154&gt;0,1,""))))*K154,"")</f>
        <v/>
      </c>
      <c r="M154" s="218"/>
      <c r="N154" s="219"/>
      <c r="P154" s="43"/>
    </row>
    <row r="155" spans="1:16" ht="15.75" customHeight="1">
      <c r="A155" s="43"/>
      <c r="C155" s="47"/>
      <c r="D155" s="47"/>
      <c r="E155" s="47"/>
      <c r="F155" s="47"/>
      <c r="G155" s="47"/>
      <c r="H155" s="97" t="str">
        <f>IF(COUNTBLANK(H154:J154)&lt;2,"Please only select one answer","")</f>
        <v/>
      </c>
      <c r="P155" s="43"/>
    </row>
    <row r="156" spans="1:16" ht="15.75" customHeight="1">
      <c r="A156" s="43"/>
      <c r="C156" s="47"/>
      <c r="D156" s="47"/>
      <c r="E156" s="47"/>
      <c r="F156" s="47"/>
      <c r="G156" s="47"/>
      <c r="P156" s="43"/>
    </row>
    <row r="157" spans="1:16" ht="47" customHeight="1">
      <c r="A157" s="43"/>
      <c r="C157" s="215" t="s">
        <v>101</v>
      </c>
      <c r="D157" s="209"/>
      <c r="E157" s="209"/>
      <c r="F157" s="209"/>
      <c r="G157" s="210"/>
      <c r="H157" s="115"/>
      <c r="I157" s="115"/>
      <c r="J157" s="115"/>
      <c r="K157" s="76">
        <v>3</v>
      </c>
      <c r="L157" s="76" t="str">
        <f>IFERROR(IF(COUNTBLANK(H157:J157)&lt;2,"",IF(H157&gt;0,2,IF(I157&gt;0,0,IF(J157&gt;0,1,""))))*K157,"")</f>
        <v/>
      </c>
      <c r="M157" s="218"/>
      <c r="N157" s="219"/>
      <c r="P157" s="43"/>
    </row>
    <row r="158" spans="1:16" ht="15.75" customHeight="1">
      <c r="A158" s="43"/>
      <c r="C158" s="47"/>
      <c r="D158" s="47"/>
      <c r="E158" s="47"/>
      <c r="F158" s="47"/>
      <c r="G158" s="47"/>
      <c r="H158" s="97" t="str">
        <f>IF(COUNTBLANK(H157:J157)&lt;2,"Please only select one answer","")</f>
        <v/>
      </c>
      <c r="L158" s="113">
        <f>SUM(L142,L145,L148,L151,L154,L157)</f>
        <v>0</v>
      </c>
      <c r="P158" s="43"/>
    </row>
    <row r="159" spans="1:16" ht="15.75" customHeight="1">
      <c r="A159" s="43"/>
      <c r="C159" s="47"/>
      <c r="D159" s="47"/>
      <c r="E159" s="47"/>
      <c r="F159" s="47"/>
      <c r="G159" s="47"/>
      <c r="P159" s="43"/>
    </row>
    <row r="160" spans="1:16" ht="15.75" customHeight="1">
      <c r="A160" s="43"/>
      <c r="C160" s="175" t="s">
        <v>130</v>
      </c>
      <c r="D160" s="60"/>
      <c r="E160" s="60"/>
      <c r="F160" s="60"/>
      <c r="G160" s="60"/>
      <c r="H160" s="61"/>
      <c r="I160" s="61"/>
      <c r="J160" s="61"/>
      <c r="K160" s="61"/>
      <c r="L160" s="61"/>
      <c r="M160" s="61"/>
      <c r="N160" s="61"/>
      <c r="P160" s="43"/>
    </row>
    <row r="161" spans="1:16" ht="15.75" customHeight="1">
      <c r="A161" s="43"/>
      <c r="C161" s="47"/>
      <c r="D161" s="47"/>
      <c r="E161" s="47"/>
      <c r="F161" s="47"/>
      <c r="G161" s="47"/>
      <c r="P161" s="43"/>
    </row>
    <row r="162" spans="1:16" ht="16.5" customHeight="1">
      <c r="A162" s="43"/>
      <c r="C162" s="47"/>
      <c r="D162" s="47"/>
      <c r="E162" s="47"/>
      <c r="F162" s="47"/>
      <c r="G162" s="47"/>
      <c r="H162" s="58" t="s">
        <v>30</v>
      </c>
      <c r="I162" s="58" t="s">
        <v>31</v>
      </c>
      <c r="J162" s="58" t="s">
        <v>45</v>
      </c>
      <c r="K162" s="58"/>
      <c r="L162" s="58"/>
      <c r="M162" s="220" t="s">
        <v>46</v>
      </c>
      <c r="N162" s="221"/>
      <c r="P162" s="43"/>
    </row>
    <row r="163" spans="1:16" ht="35.5" customHeight="1">
      <c r="A163" s="43"/>
      <c r="C163" s="211" t="s">
        <v>102</v>
      </c>
      <c r="D163" s="212"/>
      <c r="E163" s="212"/>
      <c r="F163" s="212"/>
      <c r="G163" s="212"/>
      <c r="H163" s="115"/>
      <c r="I163" s="115"/>
      <c r="J163" s="115"/>
      <c r="K163" s="78">
        <v>3</v>
      </c>
      <c r="L163" s="76" t="str">
        <f>IFERROR(IF(COUNTBLANK(H163:J163)&lt;2,"",IF(H163&gt;0,2,IF(I163&gt;0,0,IF(J163&gt;0,1,""))))*K163,"")</f>
        <v/>
      </c>
      <c r="M163" s="216"/>
      <c r="N163" s="217"/>
      <c r="P163" s="43"/>
    </row>
    <row r="164" spans="1:16" ht="14.5">
      <c r="A164" s="43"/>
      <c r="C164" s="30"/>
      <c r="D164" s="63"/>
      <c r="E164" s="63"/>
      <c r="F164" s="63"/>
      <c r="G164" s="63"/>
      <c r="H164" s="97" t="str">
        <f>IF(COUNTBLANK(H163:J163)&lt;2,"Please only select one answer","")</f>
        <v/>
      </c>
      <c r="I164" s="65"/>
      <c r="J164" s="65"/>
      <c r="K164" s="65"/>
      <c r="L164" s="65"/>
      <c r="M164" s="65"/>
      <c r="N164" s="66"/>
      <c r="P164" s="43"/>
    </row>
    <row r="165" spans="1:16" ht="14.5">
      <c r="A165" s="43"/>
      <c r="C165" s="30"/>
      <c r="D165" s="63"/>
      <c r="E165" s="63"/>
      <c r="F165" s="63"/>
      <c r="G165" s="63"/>
      <c r="H165" s="65"/>
      <c r="I165" s="65"/>
      <c r="J165" s="65"/>
      <c r="K165" s="65"/>
      <c r="L165" s="65"/>
      <c r="M165" s="65"/>
      <c r="N165" s="66"/>
      <c r="P165" s="43"/>
    </row>
    <row r="166" spans="1:16" ht="47" customHeight="1">
      <c r="A166" s="43"/>
      <c r="C166" s="211" t="s">
        <v>103</v>
      </c>
      <c r="D166" s="212"/>
      <c r="E166" s="212"/>
      <c r="F166" s="212"/>
      <c r="G166" s="212"/>
      <c r="H166" s="115"/>
      <c r="I166" s="115"/>
      <c r="J166" s="115"/>
      <c r="K166" s="78">
        <v>4</v>
      </c>
      <c r="L166" s="76" t="str">
        <f>IFERROR(IF(COUNTBLANK(H166:J166)&lt;2,"",IF(H166&gt;0,2,IF(I166&gt;0,0,IF(J166&gt;0,1,""))))*K166,"")</f>
        <v/>
      </c>
      <c r="M166" s="216"/>
      <c r="N166" s="217"/>
      <c r="P166" s="43"/>
    </row>
    <row r="167" spans="1:16" ht="14.5">
      <c r="A167" s="43"/>
      <c r="C167" s="30"/>
      <c r="D167" s="63"/>
      <c r="E167" s="63"/>
      <c r="F167" s="63"/>
      <c r="G167" s="63"/>
      <c r="H167" s="97" t="str">
        <f>IF(COUNTBLANK(H166:J166)&lt;2,"Please only select one answer","")</f>
        <v/>
      </c>
      <c r="I167" s="65"/>
      <c r="J167" s="65"/>
      <c r="K167" s="65"/>
      <c r="L167" s="65"/>
      <c r="M167" s="65"/>
      <c r="N167" s="66"/>
      <c r="P167" s="43"/>
    </row>
    <row r="168" spans="1:16" ht="14.5">
      <c r="A168" s="43"/>
      <c r="C168" s="30"/>
      <c r="D168" s="63"/>
      <c r="E168" s="63"/>
      <c r="F168" s="63"/>
      <c r="G168" s="63"/>
      <c r="H168" s="65"/>
      <c r="I168" s="65"/>
      <c r="J168" s="65"/>
      <c r="K168" s="65"/>
      <c r="L168" s="65"/>
      <c r="M168" s="65"/>
      <c r="N168" s="66"/>
      <c r="P168" s="43"/>
    </row>
    <row r="169" spans="1:16" ht="47" customHeight="1">
      <c r="A169" s="43"/>
      <c r="C169" s="211" t="s">
        <v>104</v>
      </c>
      <c r="D169" s="212"/>
      <c r="E169" s="212"/>
      <c r="F169" s="212"/>
      <c r="G169" s="212"/>
      <c r="H169" s="115"/>
      <c r="I169" s="115"/>
      <c r="J169" s="115"/>
      <c r="K169" s="78">
        <v>3</v>
      </c>
      <c r="L169" s="76" t="str">
        <f>IFERROR(IF(COUNTBLANK(H169:J169)&lt;2,"",IF(H169&gt;0,2,IF(I169&gt;0,0,IF(J169&gt;0,1,""))))*K169,"")</f>
        <v/>
      </c>
      <c r="M169" s="216"/>
      <c r="N169" s="217"/>
      <c r="P169" s="43"/>
    </row>
    <row r="170" spans="1:16" ht="14.5">
      <c r="A170" s="43"/>
      <c r="C170" s="30"/>
      <c r="D170" s="63"/>
      <c r="E170" s="63"/>
      <c r="F170" s="63"/>
      <c r="G170" s="63"/>
      <c r="H170" s="97" t="str">
        <f>IF(COUNTBLANK(H169:J169)&lt;2,"Please only select one answer","")</f>
        <v/>
      </c>
      <c r="I170" s="65"/>
      <c r="J170" s="65"/>
      <c r="K170" s="65"/>
      <c r="L170" s="65"/>
      <c r="M170" s="65"/>
      <c r="N170" s="66"/>
      <c r="P170" s="43"/>
    </row>
    <row r="171" spans="1:16" ht="14.5">
      <c r="A171" s="43"/>
      <c r="C171" s="30"/>
      <c r="D171" s="63"/>
      <c r="E171" s="63"/>
      <c r="F171" s="63"/>
      <c r="G171" s="63"/>
      <c r="H171" s="65"/>
      <c r="I171" s="65"/>
      <c r="J171" s="65"/>
      <c r="K171" s="65"/>
      <c r="L171" s="65"/>
      <c r="M171" s="65"/>
      <c r="N171" s="66"/>
      <c r="P171" s="43"/>
    </row>
    <row r="172" spans="1:16" ht="58.5" customHeight="1">
      <c r="A172" s="43"/>
      <c r="C172" s="211" t="s">
        <v>105</v>
      </c>
      <c r="D172" s="212"/>
      <c r="E172" s="212"/>
      <c r="F172" s="212"/>
      <c r="G172" s="212"/>
      <c r="H172" s="115"/>
      <c r="I172" s="115"/>
      <c r="J172" s="115"/>
      <c r="K172" s="78">
        <v>3</v>
      </c>
      <c r="L172" s="76" t="str">
        <f>IFERROR(IF(COUNTBLANK(H172:J172)&lt;2,"",IF(H172&gt;0,2,IF(I172&gt;0,0,IF(J172&gt;0,1,""))))*K172,"")</f>
        <v/>
      </c>
      <c r="M172" s="216"/>
      <c r="N172" s="217"/>
      <c r="P172" s="43"/>
    </row>
    <row r="173" spans="1:16" ht="14.5">
      <c r="A173" s="43"/>
      <c r="C173" s="30"/>
      <c r="D173" s="63"/>
      <c r="E173" s="63"/>
      <c r="F173" s="63"/>
      <c r="G173" s="63"/>
      <c r="H173" s="97" t="str">
        <f>IF(COUNTBLANK(H172:J172)&lt;2,"Please only select one answer","")</f>
        <v/>
      </c>
      <c r="I173" s="65"/>
      <c r="J173" s="65"/>
      <c r="K173" s="65"/>
      <c r="L173" s="65"/>
      <c r="M173" s="65"/>
      <c r="N173" s="66"/>
      <c r="P173" s="43"/>
    </row>
    <row r="174" spans="1:16" ht="14.5">
      <c r="A174" s="43"/>
      <c r="C174" s="30"/>
      <c r="D174" s="63"/>
      <c r="E174" s="63"/>
      <c r="F174" s="63"/>
      <c r="G174" s="63"/>
      <c r="H174" s="65"/>
      <c r="I174" s="65"/>
      <c r="J174" s="65"/>
      <c r="K174" s="65"/>
      <c r="L174" s="65"/>
      <c r="M174" s="65"/>
      <c r="N174" s="66"/>
      <c r="P174" s="43"/>
    </row>
    <row r="175" spans="1:16" ht="58.5" customHeight="1">
      <c r="A175" s="43"/>
      <c r="C175" s="211" t="s">
        <v>106</v>
      </c>
      <c r="D175" s="212"/>
      <c r="E175" s="212"/>
      <c r="F175" s="212"/>
      <c r="G175" s="212"/>
      <c r="H175" s="115"/>
      <c r="I175" s="115"/>
      <c r="J175" s="115"/>
      <c r="K175" s="78">
        <v>3</v>
      </c>
      <c r="L175" s="76" t="str">
        <f>IFERROR(IF(COUNTBLANK(H175:J175)&lt;2,"",IF(H175&gt;0,2,IF(I175&gt;0,0,IF(J175&gt;0,1,""))))*K175,"")</f>
        <v/>
      </c>
      <c r="M175" s="216"/>
      <c r="N175" s="217"/>
      <c r="P175" s="43"/>
    </row>
    <row r="176" spans="1:16" ht="14.5">
      <c r="A176" s="43"/>
      <c r="C176" s="30"/>
      <c r="D176" s="63"/>
      <c r="E176" s="63"/>
      <c r="F176" s="63"/>
      <c r="G176" s="63"/>
      <c r="H176" s="97" t="str">
        <f>IF(COUNTBLANK(H175:J175)&lt;2,"Please only select one answer","")</f>
        <v/>
      </c>
      <c r="I176" s="65"/>
      <c r="J176" s="65"/>
      <c r="K176" s="65"/>
      <c r="L176" s="65"/>
      <c r="M176" s="65"/>
      <c r="N176" s="66"/>
      <c r="P176" s="43"/>
    </row>
    <row r="177" spans="1:16" ht="14.5">
      <c r="A177" s="43"/>
      <c r="C177" s="30"/>
      <c r="D177" s="63"/>
      <c r="E177" s="63"/>
      <c r="F177" s="63"/>
      <c r="G177" s="63"/>
      <c r="H177" s="65"/>
      <c r="I177" s="65"/>
      <c r="J177" s="65"/>
      <c r="K177" s="65"/>
      <c r="L177" s="65"/>
      <c r="M177" s="65"/>
      <c r="N177" s="66"/>
      <c r="P177" s="43"/>
    </row>
    <row r="178" spans="1:16" ht="35.5" customHeight="1">
      <c r="A178" s="43"/>
      <c r="C178" s="211" t="s">
        <v>107</v>
      </c>
      <c r="D178" s="212"/>
      <c r="E178" s="212"/>
      <c r="F178" s="212"/>
      <c r="G178" s="212"/>
      <c r="H178" s="115"/>
      <c r="I178" s="115"/>
      <c r="J178" s="115"/>
      <c r="K178" s="78">
        <v>2</v>
      </c>
      <c r="L178" s="76" t="str">
        <f>IFERROR(IF(COUNTBLANK(H178:J178)&lt;2,"",IF(H178&gt;0,2,IF(I178&gt;0,0,IF(J178&gt;0,1,""))))*K178,"")</f>
        <v/>
      </c>
      <c r="M178" s="216"/>
      <c r="N178" s="217"/>
      <c r="P178" s="43"/>
    </row>
    <row r="179" spans="1:16" ht="14.5">
      <c r="A179" s="43"/>
      <c r="C179" s="30"/>
      <c r="D179" s="63"/>
      <c r="E179" s="63"/>
      <c r="F179" s="63"/>
      <c r="G179" s="63"/>
      <c r="H179" s="97" t="str">
        <f>IF(COUNTBLANK(H178:J178)&lt;2,"Please only select one answer","")</f>
        <v/>
      </c>
      <c r="I179" s="65"/>
      <c r="J179" s="65"/>
      <c r="K179" s="65"/>
      <c r="L179" s="65"/>
      <c r="M179" s="65"/>
      <c r="N179" s="66"/>
      <c r="P179" s="43"/>
    </row>
    <row r="180" spans="1:16" ht="14.5">
      <c r="A180" s="43"/>
      <c r="C180" s="30"/>
      <c r="D180" s="63"/>
      <c r="E180" s="63"/>
      <c r="F180" s="63"/>
      <c r="G180" s="63"/>
      <c r="H180" s="65"/>
      <c r="I180" s="65"/>
      <c r="J180" s="65"/>
      <c r="K180" s="65"/>
      <c r="L180" s="65"/>
      <c r="M180" s="65"/>
      <c r="N180" s="66"/>
      <c r="P180" s="43"/>
    </row>
    <row r="181" spans="1:16" ht="58.5" customHeight="1">
      <c r="A181" s="43"/>
      <c r="C181" s="211" t="s">
        <v>108</v>
      </c>
      <c r="D181" s="212"/>
      <c r="E181" s="212"/>
      <c r="F181" s="212"/>
      <c r="G181" s="212"/>
      <c r="H181" s="115"/>
      <c r="I181" s="115"/>
      <c r="J181" s="115"/>
      <c r="K181" s="78">
        <v>2</v>
      </c>
      <c r="L181" s="76" t="str">
        <f>IFERROR(IF(COUNTBLANK(H181:J181)&lt;2,"",IF(H181&gt;0,2,IF(I181&gt;0,0,IF(J181&gt;0,1,""))))*K181,"")</f>
        <v/>
      </c>
      <c r="M181" s="216"/>
      <c r="N181" s="217"/>
      <c r="P181" s="43"/>
    </row>
    <row r="182" spans="1:16" ht="14.5">
      <c r="A182" s="43"/>
      <c r="C182" s="30"/>
      <c r="D182" s="63"/>
      <c r="E182" s="63"/>
      <c r="F182" s="63"/>
      <c r="G182" s="63"/>
      <c r="H182" s="97" t="str">
        <f>IF(COUNTBLANK(H181:J181)&lt;2,"Please only select one answer","")</f>
        <v/>
      </c>
      <c r="I182" s="65"/>
      <c r="J182" s="65"/>
      <c r="K182" s="65"/>
      <c r="L182" s="65"/>
      <c r="M182" s="65"/>
      <c r="N182" s="66"/>
      <c r="P182" s="43"/>
    </row>
    <row r="183" spans="1:16" ht="14.5">
      <c r="A183" s="43"/>
      <c r="C183" s="30"/>
      <c r="D183" s="63"/>
      <c r="E183" s="63"/>
      <c r="F183" s="63"/>
      <c r="G183" s="63"/>
      <c r="H183" s="65"/>
      <c r="I183" s="65"/>
      <c r="J183" s="65"/>
      <c r="K183" s="65"/>
      <c r="L183" s="65"/>
      <c r="M183" s="65"/>
      <c r="N183" s="66"/>
      <c r="P183" s="43"/>
    </row>
    <row r="184" spans="1:16" ht="47" customHeight="1">
      <c r="A184" s="43"/>
      <c r="C184" s="211" t="s">
        <v>109</v>
      </c>
      <c r="D184" s="212"/>
      <c r="E184" s="212"/>
      <c r="F184" s="212"/>
      <c r="G184" s="212"/>
      <c r="H184" s="115"/>
      <c r="I184" s="115"/>
      <c r="J184" s="115"/>
      <c r="K184" s="78">
        <v>3</v>
      </c>
      <c r="L184" s="76" t="str">
        <f>IFERROR(IF(COUNTBLANK(H184:J184)&lt;2,"",IF(H184&gt;0,2,IF(I184&gt;0,0,IF(J184&gt;0,1,""))))*K184,"")</f>
        <v/>
      </c>
      <c r="M184" s="216"/>
      <c r="N184" s="217"/>
      <c r="P184" s="43"/>
    </row>
    <row r="185" spans="1:16" ht="15.75" customHeight="1">
      <c r="A185" s="43"/>
      <c r="H185" s="97" t="str">
        <f>IF(COUNTBLANK(H184:J184)&lt;2,"Please only select one answer","")</f>
        <v/>
      </c>
      <c r="L185" s="113">
        <f>SUM(L163,L166,L169,L172,L175,L178,L181,L184)</f>
        <v>0</v>
      </c>
      <c r="P185" s="43"/>
    </row>
    <row r="186" spans="1:16" ht="15.75" customHeight="1">
      <c r="A186" s="43"/>
      <c r="P186" s="43"/>
    </row>
    <row r="187" spans="1:16" ht="30" customHeight="1">
      <c r="A187" s="4"/>
      <c r="C187" s="180" t="s">
        <v>25</v>
      </c>
      <c r="E187" s="185" t="s">
        <v>111</v>
      </c>
      <c r="F187" s="185"/>
      <c r="G187" s="185"/>
      <c r="H187" s="185"/>
      <c r="L187" s="80">
        <f>SUM(L17,L38,L58,L68,L88,L97,L106,L124,L137,L158,L185)</f>
        <v>0</v>
      </c>
      <c r="P187" s="4"/>
    </row>
    <row r="188" spans="1:16" ht="15.75" customHeight="1">
      <c r="A188" s="4"/>
      <c r="P188" s="4"/>
    </row>
    <row r="189" spans="1:16" ht="15.75" customHeight="1">
      <c r="A189" s="4"/>
      <c r="P189" s="4"/>
    </row>
    <row r="190" spans="1:16" ht="36.75" customHeight="1">
      <c r="A190" s="43"/>
      <c r="B190" s="43"/>
      <c r="C190" s="43"/>
      <c r="D190" s="43"/>
      <c r="E190" s="43"/>
      <c r="F190" s="43"/>
      <c r="G190" s="4"/>
      <c r="H190" s="43"/>
      <c r="I190" s="43"/>
      <c r="J190" s="43"/>
      <c r="K190" s="43"/>
      <c r="L190" s="43"/>
      <c r="M190" s="43"/>
      <c r="N190" s="43"/>
      <c r="O190" s="43"/>
      <c r="P190" s="43"/>
    </row>
    <row r="191" spans="1:16" ht="15.75" hidden="1" customHeight="1"/>
    <row r="192" spans="1:16"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01" ht="15.75" hidden="1" customHeight="1"/>
    <row r="1002" ht="15.75" hidden="1" customHeight="1"/>
    <row r="1003" ht="15.75" hidden="1" customHeight="1"/>
    <row r="1004" ht="15.75" hidden="1" customHeight="1"/>
    <row r="1005" ht="15.75" hidden="1" customHeight="1"/>
    <row r="1006" ht="15.75" hidden="1" customHeight="1"/>
    <row r="1007" ht="15.75" hidden="1" customHeight="1"/>
    <row r="1008" ht="15.75" hidden="1" customHeight="1"/>
    <row r="1009" ht="15.75" hidden="1" customHeight="1"/>
    <row r="1010" ht="15.75" hidden="1" customHeight="1"/>
    <row r="1011" ht="15.75" hidden="1" customHeight="1"/>
    <row r="1012" ht="15.75" hidden="1" customHeight="1"/>
    <row r="1013" ht="15.75" hidden="1" customHeight="1"/>
    <row r="1014" ht="15.75" hidden="1" customHeight="1"/>
    <row r="1015" ht="15.75" hidden="1" customHeight="1"/>
    <row r="1016" ht="15.75" hidden="1" customHeight="1"/>
    <row r="1017" ht="15.75" hidden="1" customHeight="1"/>
    <row r="1018" ht="15.75" hidden="1" customHeight="1"/>
    <row r="1019" ht="15.75" hidden="1" customHeight="1"/>
    <row r="1020" ht="15.75" hidden="1" customHeight="1"/>
    <row r="1021" ht="15.75" hidden="1" customHeight="1"/>
    <row r="1022" ht="15.75" hidden="1" customHeight="1"/>
    <row r="1023" ht="15.75" hidden="1" customHeight="1"/>
    <row r="1024" ht="15.75" hidden="1" customHeight="1"/>
    <row r="1025" ht="15.75" hidden="1" customHeight="1"/>
    <row r="1026" ht="15.75" hidden="1" customHeight="1"/>
    <row r="1027" ht="15.75" hidden="1" customHeight="1"/>
    <row r="1028" ht="15.75" hidden="1" customHeight="1"/>
    <row r="1029" ht="15.75" hidden="1" customHeight="1"/>
    <row r="1030" ht="15.75" hidden="1" customHeight="1"/>
    <row r="1031" ht="15.75" hidden="1" customHeight="1"/>
    <row r="1032" ht="15.75" hidden="1" customHeight="1"/>
    <row r="1033" ht="15.75" hidden="1" customHeight="1"/>
    <row r="1034" ht="15.75" hidden="1" customHeight="1"/>
    <row r="1035" ht="15.75" hidden="1" customHeight="1"/>
    <row r="1036" ht="15.75" hidden="1" customHeight="1"/>
    <row r="1037" ht="15.75" hidden="1" customHeight="1"/>
    <row r="1038" ht="15.75" hidden="1" customHeight="1"/>
    <row r="1039" ht="15.75" hidden="1" customHeight="1"/>
    <row r="1040" ht="15.75" hidden="1" customHeight="1"/>
    <row r="1041" ht="15.75" hidden="1" customHeight="1"/>
    <row r="1042" ht="15.75" hidden="1" customHeight="1"/>
    <row r="1043" ht="15.75" hidden="1" customHeight="1"/>
    <row r="1044" ht="15.75" hidden="1" customHeight="1"/>
    <row r="1045" ht="15.75" hidden="1" customHeight="1"/>
    <row r="1046" ht="15.75" hidden="1" customHeight="1"/>
    <row r="1047" ht="15.75" hidden="1" customHeight="1"/>
    <row r="1048" ht="15.75" hidden="1" customHeight="1"/>
    <row r="1049" ht="15.75" hidden="1" customHeight="1"/>
    <row r="1050" ht="15.75" hidden="1" customHeight="1"/>
    <row r="1051" ht="15.75" hidden="1" customHeight="1"/>
    <row r="1052" ht="15.75" hidden="1" customHeight="1"/>
    <row r="1053" ht="15.75" hidden="1" customHeight="1"/>
    <row r="1054" ht="15.75" hidden="1" customHeight="1"/>
    <row r="1055" ht="15.75" hidden="1" customHeight="1"/>
    <row r="1056" ht="15.75" hidden="1" customHeight="1"/>
    <row r="1057" ht="15.75" hidden="1" customHeight="1"/>
    <row r="1058" ht="15.75" hidden="1" customHeight="1"/>
    <row r="1059" ht="15" hidden="1" customHeight="1"/>
    <row r="1060" ht="15" customHeight="1"/>
  </sheetData>
  <sheetProtection algorithmName="SHA-512" hashValue="I5cKdL9dNTthmyZSLVhs6mgAybPSMXcjh1ES7Q0H12MMUlS70VVNPZKAYjzoIehrz0k4vsNnKg5/673tRrDH7A==" saltValue="qdXv6fNy+dXuAVCl2z1Vjw==" spinCount="100000" sheet="1" objects="1" scenarios="1"/>
  <mergeCells count="124">
    <mergeCell ref="C45:G45"/>
    <mergeCell ref="C48:G48"/>
    <mergeCell ref="C51:G51"/>
    <mergeCell ref="C54:G54"/>
    <mergeCell ref="C57:G57"/>
    <mergeCell ref="C61:G61"/>
    <mergeCell ref="C63:G63"/>
    <mergeCell ref="M60:N60"/>
    <mergeCell ref="M70:N70"/>
    <mergeCell ref="M51:N51"/>
    <mergeCell ref="M54:N54"/>
    <mergeCell ref="M57:N57"/>
    <mergeCell ref="C58:G58"/>
    <mergeCell ref="M45:N45"/>
    <mergeCell ref="M48:N48"/>
    <mergeCell ref="C60:G60"/>
    <mergeCell ref="M61:N61"/>
    <mergeCell ref="M63:N63"/>
    <mergeCell ref="M65:N65"/>
    <mergeCell ref="M67:N67"/>
    <mergeCell ref="C81:G81"/>
    <mergeCell ref="C83:G83"/>
    <mergeCell ref="C70:G70"/>
    <mergeCell ref="C71:G71"/>
    <mergeCell ref="C73:G73"/>
    <mergeCell ref="C75:G75"/>
    <mergeCell ref="C77:G77"/>
    <mergeCell ref="C79:G79"/>
    <mergeCell ref="C65:G65"/>
    <mergeCell ref="C67:G67"/>
    <mergeCell ref="M22:N22"/>
    <mergeCell ref="M23:N23"/>
    <mergeCell ref="M10:N10"/>
    <mergeCell ref="M9:N9"/>
    <mergeCell ref="M16:N16"/>
    <mergeCell ref="M13:N13"/>
    <mergeCell ref="C4:N4"/>
    <mergeCell ref="C2:N2"/>
    <mergeCell ref="C10:G10"/>
    <mergeCell ref="C13:G13"/>
    <mergeCell ref="C16:G16"/>
    <mergeCell ref="C23:G23"/>
    <mergeCell ref="M29:N29"/>
    <mergeCell ref="M32:N32"/>
    <mergeCell ref="M35:N35"/>
    <mergeCell ref="C26:G26"/>
    <mergeCell ref="C29:G29"/>
    <mergeCell ref="C32:G32"/>
    <mergeCell ref="C35:G35"/>
    <mergeCell ref="M26:N26"/>
    <mergeCell ref="M44:N44"/>
    <mergeCell ref="C37:G37"/>
    <mergeCell ref="M37:N37"/>
    <mergeCell ref="M120:N120"/>
    <mergeCell ref="M123:N123"/>
    <mergeCell ref="M130:N130"/>
    <mergeCell ref="M133:N133"/>
    <mergeCell ref="M75:N75"/>
    <mergeCell ref="M77:N77"/>
    <mergeCell ref="M73:N73"/>
    <mergeCell ref="M71:N71"/>
    <mergeCell ref="M81:N81"/>
    <mergeCell ref="M83:N83"/>
    <mergeCell ref="M79:N79"/>
    <mergeCell ref="M102:N102"/>
    <mergeCell ref="M101:N101"/>
    <mergeCell ref="M105:N105"/>
    <mergeCell ref="M111:N111"/>
    <mergeCell ref="M93:N93"/>
    <mergeCell ref="M96:N96"/>
    <mergeCell ref="M85:N85"/>
    <mergeCell ref="M87:N87"/>
    <mergeCell ref="M92:N92"/>
    <mergeCell ref="M117:N117"/>
    <mergeCell ref="M114:N114"/>
    <mergeCell ref="M110:N110"/>
    <mergeCell ref="M136:N136"/>
    <mergeCell ref="M129:N129"/>
    <mergeCell ref="M142:N142"/>
    <mergeCell ref="M145:N145"/>
    <mergeCell ref="M148:N148"/>
    <mergeCell ref="M151:N151"/>
    <mergeCell ref="M141:N141"/>
    <mergeCell ref="M175:N175"/>
    <mergeCell ref="M178:N178"/>
    <mergeCell ref="M181:N181"/>
    <mergeCell ref="M184:N184"/>
    <mergeCell ref="M154:N154"/>
    <mergeCell ref="M157:N157"/>
    <mergeCell ref="M163:N163"/>
    <mergeCell ref="M166:N166"/>
    <mergeCell ref="M169:N169"/>
    <mergeCell ref="M172:N172"/>
    <mergeCell ref="M162:N162"/>
    <mergeCell ref="E187:H187"/>
    <mergeCell ref="C148:G148"/>
    <mergeCell ref="C172:G172"/>
    <mergeCell ref="C175:G175"/>
    <mergeCell ref="C178:G178"/>
    <mergeCell ref="C181:G181"/>
    <mergeCell ref="C184:G184"/>
    <mergeCell ref="C151:G151"/>
    <mergeCell ref="C154:G154"/>
    <mergeCell ref="C157:G157"/>
    <mergeCell ref="C163:G163"/>
    <mergeCell ref="C166:G166"/>
    <mergeCell ref="C169:G169"/>
    <mergeCell ref="C142:G142"/>
    <mergeCell ref="C145:G145"/>
    <mergeCell ref="C120:G120"/>
    <mergeCell ref="C123:G123"/>
    <mergeCell ref="C130:G130"/>
    <mergeCell ref="C133:G133"/>
    <mergeCell ref="C136:G136"/>
    <mergeCell ref="C85:G85"/>
    <mergeCell ref="C87:G87"/>
    <mergeCell ref="C93:G93"/>
    <mergeCell ref="C96:G96"/>
    <mergeCell ref="C117:G117"/>
    <mergeCell ref="C124:G124"/>
    <mergeCell ref="C114:G114"/>
    <mergeCell ref="C105:G105"/>
    <mergeCell ref="C111:G111"/>
    <mergeCell ref="C102:G102"/>
  </mergeCells>
  <hyperlinks>
    <hyperlink ref="C187" location="'2. Risikoanalyse'!A1" display="Zurück"/>
    <hyperlink ref="E187:H187" location="Gesamtrisikoeinstufung!A1" display="Weiter zur Gesamtrisikoeinstufung"/>
  </hyperlinks>
  <pageMargins left="0.7" right="0.7" top="0.75" bottom="0.75" header="0" footer="0"/>
  <pageSetup orientation="landscape" r:id="rId1"/>
  <ignoredErrors>
    <ignoredError sqref="H11:H12 H115:H116 H17:H21 H33:H34 H52:H53 H58:H59 H84 H86 H112:H113 H121:H122 H158:H161 H182:H183 H173:H174 H170:H171 H176:H177 H179:H180 H164:H165 H14:H15 H24:H25 H27:H28 H30:H31 H36 H38:H43 H46:H47 H49:H50 H55:H56 H62 H64 H66 H68:H69 H72 H74 H76 H78 H80 H82 H88:H91 H94:H95 H97:H100 H103:H104 H106:H109 H118:H119 H124:H128 H131:H132 H134:H135 H137:H140 H143:H144 H146:H147 H149:H150 H152:H153 H155:H156 H167:H168 H185" formulaRange="1"/>
  </ignoredErrors>
  <extLst>
    <ext xmlns:x14="http://schemas.microsoft.com/office/spreadsheetml/2009/9/main" uri="{CCE6A557-97BC-4b89-ADB6-D9C93CAAB3DF}">
      <x14:dataValidations xmlns:xm="http://schemas.microsoft.com/office/excel/2006/main" count="1">
        <x14:dataValidation type="list" allowBlank="1" showErrorMessage="1" error="Please place a cross (x) in the answer box">
          <x14:formula1>
            <xm:f>Data!$A$22:$A$23</xm:f>
          </x14:formula1>
          <xm:sqref>H10:J10 H13:J13 H16:J16 H23:J23 H26:J26 H29:J29 H32:J32 H35:J35 H37:J37 H45:J45 H48:J48 H51:J51 H54:J54 H57:J57 H61:J61 H63:J63 H65:J65 H67:J67 H71:J71 H73:J73 H75:J75 H77:J77 H79:J79 H81:J81 H83:J83 H85:J85 H87:J87 H93:J93 H96:J96 H102:J102 H105:J105 H111:J111 H114:J114 H117:J117 H120:J120 H123:J123 H130:J130 H133:J133 H136:J136 H142:J142 H145:J145 H148:J148 H151:J151 H154:J154 H157:J157 H163:J163 H166:J166 H169:J169 H172:J172 H175:J175 H178:J178 H181:J181 H184:J184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H45"/>
  <sheetViews>
    <sheetView zoomScale="55" zoomScaleNormal="55" workbookViewId="0">
      <selection activeCell="C42" sqref="C42"/>
    </sheetView>
  </sheetViews>
  <sheetFormatPr defaultColWidth="0" defaultRowHeight="14.5" zeroHeight="1"/>
  <cols>
    <col min="1" max="1" width="6.08203125" style="31" customWidth="1"/>
    <col min="2" max="2" width="5" style="31" customWidth="1"/>
    <col min="3" max="4" width="9" style="31" customWidth="1"/>
    <col min="5" max="5" width="9.75" style="31" customWidth="1"/>
    <col min="6" max="14" width="9" style="31" customWidth="1"/>
    <col min="15" max="15" width="4.9140625" style="31" customWidth="1"/>
    <col min="16" max="16" width="6" style="31" customWidth="1"/>
    <col min="17" max="34" width="0" style="31" hidden="1" customWidth="1"/>
    <col min="35" max="16384" width="9" style="31" hidden="1"/>
  </cols>
  <sheetData>
    <row r="1" spans="1:16" ht="36.75" customHeight="1">
      <c r="A1" s="32"/>
      <c r="B1" s="42"/>
      <c r="C1" s="3"/>
      <c r="D1" s="3"/>
      <c r="E1" s="53"/>
      <c r="F1" s="54"/>
      <c r="G1" s="54"/>
      <c r="H1" s="54"/>
      <c r="I1" s="3"/>
      <c r="J1" s="3"/>
      <c r="K1" s="3"/>
      <c r="L1" s="3"/>
      <c r="M1" s="3"/>
      <c r="N1" s="3"/>
      <c r="O1" s="43"/>
      <c r="P1" s="43"/>
    </row>
    <row r="2" spans="1:16" ht="45" customHeight="1">
      <c r="A2" s="32"/>
      <c r="B2" s="6"/>
      <c r="C2" s="228" t="s">
        <v>110</v>
      </c>
      <c r="D2" s="183"/>
      <c r="E2" s="183"/>
      <c r="F2" s="183"/>
      <c r="G2" s="183"/>
      <c r="H2" s="183"/>
      <c r="I2" s="183"/>
      <c r="J2" s="183"/>
      <c r="K2" s="183"/>
      <c r="L2" s="183"/>
      <c r="M2" s="183"/>
      <c r="N2" s="183"/>
      <c r="O2" s="7"/>
      <c r="P2" s="43"/>
    </row>
    <row r="3" spans="1:16" ht="2" customHeight="1">
      <c r="A3" s="34"/>
      <c r="B3" s="12"/>
      <c r="C3" s="9"/>
      <c r="D3" s="9"/>
      <c r="E3" s="9"/>
      <c r="F3" s="9"/>
      <c r="G3" s="9"/>
      <c r="H3" s="10"/>
      <c r="I3" s="10"/>
      <c r="J3" s="10"/>
      <c r="K3" s="10"/>
      <c r="L3" s="10"/>
      <c r="M3" s="10"/>
      <c r="N3" s="10"/>
      <c r="O3" s="7"/>
      <c r="P3" s="43"/>
    </row>
    <row r="4" spans="1:16" ht="50" customHeight="1">
      <c r="A4" s="34"/>
      <c r="B4" s="23"/>
      <c r="C4" s="226" t="s">
        <v>113</v>
      </c>
      <c r="D4" s="227"/>
      <c r="E4" s="227"/>
      <c r="F4" s="227"/>
      <c r="G4" s="227"/>
      <c r="H4" s="227"/>
      <c r="I4" s="227"/>
      <c r="J4" s="227"/>
      <c r="K4" s="227"/>
      <c r="L4" s="227"/>
      <c r="M4" s="227"/>
      <c r="N4" s="227"/>
      <c r="O4" s="7"/>
      <c r="P4" s="43"/>
    </row>
    <row r="5" spans="1:16" ht="2" customHeight="1">
      <c r="A5" s="34"/>
      <c r="B5" s="12"/>
      <c r="C5" s="9"/>
      <c r="D5" s="9"/>
      <c r="E5" s="9"/>
      <c r="F5" s="9"/>
      <c r="G5" s="9"/>
      <c r="H5" s="10"/>
      <c r="I5" s="10"/>
      <c r="J5" s="10"/>
      <c r="K5" s="10"/>
      <c r="L5" s="10"/>
      <c r="M5" s="10"/>
      <c r="N5" s="10"/>
      <c r="O5" s="7"/>
      <c r="P5" s="43"/>
    </row>
    <row r="6" spans="1:16" ht="23" customHeight="1">
      <c r="A6" s="43"/>
      <c r="B6" s="15"/>
      <c r="C6" s="15"/>
      <c r="D6" s="15"/>
      <c r="E6" s="15"/>
      <c r="F6" s="15"/>
      <c r="G6" s="15"/>
      <c r="H6" s="16"/>
      <c r="I6" s="16"/>
      <c r="J6" s="16"/>
      <c r="K6" s="16"/>
      <c r="L6" s="16"/>
      <c r="M6" s="16"/>
      <c r="N6" s="16"/>
      <c r="O6" s="7"/>
      <c r="P6" s="43"/>
    </row>
    <row r="7" spans="1:16" ht="15.5">
      <c r="A7" s="43"/>
      <c r="B7" s="52"/>
      <c r="C7" s="174" t="s">
        <v>115</v>
      </c>
      <c r="D7" s="56"/>
      <c r="E7" s="56"/>
      <c r="F7" s="56"/>
      <c r="G7" s="56"/>
      <c r="H7" s="57"/>
      <c r="I7" s="57"/>
      <c r="J7" s="57"/>
      <c r="K7" s="57"/>
      <c r="L7" s="57"/>
      <c r="M7" s="57"/>
      <c r="N7" s="57"/>
      <c r="O7" s="44"/>
      <c r="P7" s="43"/>
    </row>
    <row r="8" spans="1:16" s="81" customFormat="1">
      <c r="A8" s="43"/>
      <c r="B8" s="15"/>
      <c r="C8" s="20"/>
      <c r="D8" s="20"/>
      <c r="E8" s="20"/>
      <c r="F8" s="20"/>
      <c r="G8" s="20"/>
      <c r="H8" s="55"/>
      <c r="I8" s="55"/>
      <c r="J8" s="55"/>
      <c r="K8" s="55"/>
      <c r="L8" s="55"/>
      <c r="M8" s="55"/>
      <c r="N8" s="55"/>
      <c r="O8" s="114"/>
      <c r="P8" s="43"/>
    </row>
    <row r="9" spans="1:16" s="81" customFormat="1" ht="83.25" customHeight="1">
      <c r="A9" s="43"/>
      <c r="C9" s="235" t="str">
        <f>Data!$B$3</f>
        <v>Sehr gering</v>
      </c>
      <c r="D9" s="236"/>
      <c r="E9" s="237"/>
      <c r="F9" s="238" t="str">
        <f>VLOOKUP($C$9,Data!$A$15:$B$19,2,FALSE)</f>
        <v>Das Gesamtrisiko einer Übertragung und weiteren Verbreitung von COVID-19 in Zusammenhang mit dem Spiel wird als sehr gering eingestuft.</v>
      </c>
      <c r="G9" s="239"/>
      <c r="H9" s="239"/>
      <c r="I9" s="239"/>
      <c r="J9" s="239"/>
      <c r="K9" s="239"/>
      <c r="L9" s="239"/>
      <c r="M9" s="239"/>
      <c r="N9" s="240"/>
      <c r="P9" s="43"/>
    </row>
    <row r="10" spans="1:16" s="81" customFormat="1">
      <c r="A10" s="43"/>
      <c r="P10" s="43"/>
    </row>
    <row r="11" spans="1:16" s="81" customFormat="1">
      <c r="A11" s="43"/>
      <c r="P11" s="43"/>
    </row>
    <row r="12" spans="1:16" s="81" customFormat="1" ht="36" customHeight="1">
      <c r="A12" s="43"/>
      <c r="C12" s="247" t="s">
        <v>116</v>
      </c>
      <c r="D12" s="248"/>
      <c r="E12" s="169">
        <f>Data!$B$1</f>
        <v>0</v>
      </c>
      <c r="P12" s="43"/>
    </row>
    <row r="13" spans="1:16" s="81" customFormat="1">
      <c r="A13" s="43"/>
      <c r="P13" s="43"/>
    </row>
    <row r="14" spans="1:16" s="81" customFormat="1" ht="36" customHeight="1">
      <c r="A14" s="43"/>
      <c r="C14" s="247" t="s">
        <v>117</v>
      </c>
      <c r="D14" s="248"/>
      <c r="E14" s="169">
        <f>Data!$B$2</f>
        <v>0</v>
      </c>
      <c r="P14" s="43"/>
    </row>
    <row r="15" spans="1:16" s="81" customFormat="1">
      <c r="A15" s="43"/>
      <c r="P15" s="43"/>
    </row>
    <row r="16" spans="1:16" s="81" customFormat="1">
      <c r="A16" s="43"/>
      <c r="P16" s="43"/>
    </row>
    <row r="17" spans="1:16" s="81" customFormat="1" ht="15.5">
      <c r="A17" s="43"/>
      <c r="C17" s="174" t="s">
        <v>114</v>
      </c>
      <c r="D17" s="56"/>
      <c r="E17" s="56"/>
      <c r="F17" s="56"/>
      <c r="G17" s="56"/>
      <c r="H17" s="57"/>
      <c r="I17" s="57"/>
      <c r="J17" s="57"/>
      <c r="K17" s="57"/>
      <c r="L17" s="57"/>
      <c r="M17" s="57"/>
      <c r="N17" s="57"/>
      <c r="P17" s="43"/>
    </row>
    <row r="18" spans="1:16" s="81" customFormat="1">
      <c r="A18" s="43"/>
      <c r="P18" s="43"/>
    </row>
    <row r="19" spans="1:16" s="81" customFormat="1" ht="16" customHeight="1">
      <c r="A19" s="43"/>
      <c r="P19" s="43"/>
    </row>
    <row r="20" spans="1:16" s="81" customFormat="1">
      <c r="A20" s="43"/>
      <c r="P20" s="43"/>
    </row>
    <row r="21" spans="1:16" s="81" customFormat="1">
      <c r="A21" s="43"/>
      <c r="P21" s="43"/>
    </row>
    <row r="22" spans="1:16" s="81" customFormat="1">
      <c r="A22" s="43"/>
      <c r="P22" s="43"/>
    </row>
    <row r="23" spans="1:16" s="81" customFormat="1">
      <c r="A23" s="43"/>
      <c r="P23" s="43"/>
    </row>
    <row r="24" spans="1:16" s="81" customFormat="1">
      <c r="A24" s="43"/>
      <c r="P24" s="43"/>
    </row>
    <row r="25" spans="1:16" s="81" customFormat="1">
      <c r="A25" s="43"/>
      <c r="P25" s="43"/>
    </row>
    <row r="26" spans="1:16" s="81" customFormat="1">
      <c r="A26" s="43"/>
      <c r="P26" s="43"/>
    </row>
    <row r="27" spans="1:16" s="81" customFormat="1">
      <c r="A27" s="43"/>
      <c r="P27" s="43"/>
    </row>
    <row r="28" spans="1:16" s="81" customFormat="1">
      <c r="A28" s="43"/>
      <c r="P28" s="43"/>
    </row>
    <row r="29" spans="1:16" s="81" customFormat="1">
      <c r="A29" s="43"/>
      <c r="P29" s="43"/>
    </row>
    <row r="30" spans="1:16" s="81" customFormat="1">
      <c r="A30" s="43"/>
      <c r="P30" s="43"/>
    </row>
    <row r="31" spans="1:16">
      <c r="A31" s="43"/>
      <c r="B31" s="81"/>
      <c r="C31" s="81"/>
      <c r="D31" s="81"/>
      <c r="E31" s="81"/>
      <c r="F31" s="81"/>
      <c r="G31" s="81"/>
      <c r="H31" s="81"/>
      <c r="I31" s="81"/>
      <c r="J31" s="81"/>
      <c r="K31" s="81"/>
      <c r="L31" s="81"/>
      <c r="M31" s="81"/>
      <c r="N31" s="81"/>
      <c r="O31" s="81"/>
      <c r="P31" s="43"/>
    </row>
    <row r="32" spans="1:16">
      <c r="A32" s="43"/>
      <c r="B32" s="81"/>
      <c r="C32" s="81"/>
      <c r="D32" s="81"/>
      <c r="E32" s="81"/>
      <c r="F32" s="81"/>
      <c r="G32" s="81"/>
      <c r="H32" s="81"/>
      <c r="I32" s="81"/>
      <c r="J32" s="81"/>
      <c r="K32" s="81"/>
      <c r="L32" s="81"/>
      <c r="M32" s="81"/>
      <c r="N32" s="81"/>
      <c r="O32" s="81"/>
      <c r="P32" s="43"/>
    </row>
    <row r="33" spans="1:16">
      <c r="A33" s="43"/>
      <c r="B33" s="81"/>
      <c r="C33" s="81"/>
      <c r="D33" s="81"/>
      <c r="E33" s="81"/>
      <c r="F33" s="81"/>
      <c r="G33" s="81"/>
      <c r="H33" s="81"/>
      <c r="I33" s="81"/>
      <c r="J33" s="81"/>
      <c r="K33" s="81"/>
      <c r="L33" s="81"/>
      <c r="M33" s="81"/>
      <c r="N33" s="81"/>
      <c r="O33" s="81"/>
      <c r="P33" s="43"/>
    </row>
    <row r="34" spans="1:16">
      <c r="A34" s="43"/>
      <c r="B34" s="81"/>
      <c r="C34" s="81"/>
      <c r="D34" s="81"/>
      <c r="E34" s="81"/>
      <c r="F34" s="81"/>
      <c r="G34" s="81"/>
      <c r="H34" s="81"/>
      <c r="I34" s="81"/>
      <c r="J34" s="81"/>
      <c r="K34" s="81"/>
      <c r="L34" s="81"/>
      <c r="M34" s="81"/>
      <c r="N34" s="81"/>
      <c r="O34" s="81"/>
      <c r="P34" s="43"/>
    </row>
    <row r="35" spans="1:16">
      <c r="A35" s="43"/>
      <c r="B35" s="81"/>
      <c r="C35" s="81"/>
      <c r="D35" s="81"/>
      <c r="E35" s="81"/>
      <c r="F35" s="81"/>
      <c r="G35" s="81"/>
      <c r="H35" s="81"/>
      <c r="I35" s="81"/>
      <c r="J35" s="81"/>
      <c r="K35" s="81"/>
      <c r="L35" s="81"/>
      <c r="M35" s="81"/>
      <c r="N35" s="81"/>
      <c r="O35" s="81"/>
      <c r="P35" s="43"/>
    </row>
    <row r="36" spans="1:16">
      <c r="A36" s="43"/>
      <c r="B36" s="81"/>
      <c r="C36" s="81"/>
      <c r="D36" s="81"/>
      <c r="E36" s="81"/>
      <c r="F36" s="81"/>
      <c r="G36" s="81"/>
      <c r="H36" s="81"/>
      <c r="I36" s="81"/>
      <c r="J36" s="81"/>
      <c r="K36" s="81"/>
      <c r="L36" s="81"/>
      <c r="M36" s="81"/>
      <c r="N36" s="81"/>
      <c r="O36" s="81"/>
      <c r="P36" s="43"/>
    </row>
    <row r="37" spans="1:16">
      <c r="A37" s="43"/>
      <c r="B37" s="81"/>
      <c r="C37" s="81"/>
      <c r="D37" s="81"/>
      <c r="E37" s="81"/>
      <c r="F37" s="81"/>
      <c r="G37" s="81"/>
      <c r="H37" s="81"/>
      <c r="I37" s="81"/>
      <c r="J37" s="81"/>
      <c r="K37" s="81"/>
      <c r="L37" s="81"/>
      <c r="M37" s="81"/>
      <c r="N37" s="81"/>
      <c r="O37" s="81"/>
      <c r="P37" s="43"/>
    </row>
    <row r="38" spans="1:16">
      <c r="A38" s="43"/>
      <c r="B38" s="81"/>
      <c r="C38" s="81"/>
      <c r="D38" s="81"/>
      <c r="E38" s="81"/>
      <c r="F38" s="81"/>
      <c r="G38" s="81"/>
      <c r="H38" s="81"/>
      <c r="I38" s="81"/>
      <c r="J38" s="81"/>
      <c r="K38" s="81"/>
      <c r="L38" s="81"/>
      <c r="M38" s="81"/>
      <c r="N38" s="81"/>
      <c r="O38" s="81"/>
      <c r="P38" s="43"/>
    </row>
    <row r="39" spans="1:16">
      <c r="A39" s="43"/>
      <c r="B39" s="81"/>
      <c r="C39" s="81"/>
      <c r="D39" s="81"/>
      <c r="E39" s="81"/>
      <c r="F39" s="81"/>
      <c r="G39" s="81"/>
      <c r="H39" s="81"/>
      <c r="I39" s="81"/>
      <c r="J39" s="81"/>
      <c r="K39" s="81"/>
      <c r="L39" s="81"/>
      <c r="M39" s="81"/>
      <c r="N39" s="81"/>
      <c r="O39" s="81"/>
      <c r="P39" s="43"/>
    </row>
    <row r="40" spans="1:16">
      <c r="A40" s="43"/>
      <c r="B40" s="81"/>
      <c r="C40" s="81"/>
      <c r="D40" s="81"/>
      <c r="E40" s="81"/>
      <c r="F40" s="81"/>
      <c r="G40" s="81"/>
      <c r="H40" s="81"/>
      <c r="I40" s="81"/>
      <c r="J40" s="81"/>
      <c r="K40" s="81"/>
      <c r="L40" s="81"/>
      <c r="M40" s="81"/>
      <c r="N40" s="81"/>
      <c r="O40" s="81"/>
      <c r="P40" s="43"/>
    </row>
    <row r="41" spans="1:16">
      <c r="A41" s="43"/>
      <c r="B41" s="81"/>
      <c r="C41" s="81"/>
      <c r="D41" s="81"/>
      <c r="E41" s="81"/>
      <c r="F41" s="81"/>
      <c r="G41" s="81"/>
      <c r="H41" s="81"/>
      <c r="I41" s="81"/>
      <c r="J41" s="81"/>
      <c r="K41" s="81"/>
      <c r="L41" s="81"/>
      <c r="M41" s="81"/>
      <c r="N41" s="81"/>
      <c r="O41" s="81"/>
      <c r="P41" s="43"/>
    </row>
    <row r="42" spans="1:16" ht="21">
      <c r="A42" s="43"/>
      <c r="B42" s="81"/>
      <c r="C42" s="181" t="s">
        <v>25</v>
      </c>
      <c r="D42" s="81"/>
      <c r="E42" s="81"/>
      <c r="F42" s="81"/>
      <c r="G42" s="81"/>
      <c r="H42" s="81"/>
      <c r="I42" s="81"/>
      <c r="J42" s="81"/>
      <c r="K42" s="81"/>
      <c r="L42" s="81"/>
      <c r="M42" s="81"/>
      <c r="N42" s="81"/>
      <c r="O42" s="81"/>
      <c r="P42" s="43"/>
    </row>
    <row r="43" spans="1:16">
      <c r="A43" s="43"/>
      <c r="B43" s="81"/>
      <c r="C43" s="81"/>
      <c r="D43" s="81"/>
      <c r="E43" s="81"/>
      <c r="F43" s="81"/>
      <c r="G43" s="81"/>
      <c r="H43" s="81"/>
      <c r="I43" s="81"/>
      <c r="J43" s="81"/>
      <c r="K43" s="81"/>
      <c r="L43" s="81"/>
      <c r="M43" s="81"/>
      <c r="N43" s="81"/>
      <c r="O43" s="81"/>
      <c r="P43" s="43"/>
    </row>
    <row r="44" spans="1:16" ht="36.75" customHeight="1">
      <c r="A44" s="43"/>
      <c r="B44" s="43"/>
      <c r="C44" s="43"/>
      <c r="D44" s="43"/>
      <c r="E44" s="43"/>
      <c r="F44" s="43"/>
      <c r="G44" s="43"/>
      <c r="H44" s="43"/>
      <c r="I44" s="43"/>
      <c r="J44" s="43"/>
      <c r="K44" s="43"/>
      <c r="L44" s="43"/>
      <c r="M44" s="43"/>
      <c r="N44" s="43"/>
      <c r="O44" s="43"/>
      <c r="P44" s="43"/>
    </row>
    <row r="45" spans="1:16"/>
  </sheetData>
  <sheetProtection algorithmName="SHA-512" hashValue="hlbLBC7D4kxEpfF6jfMlerxRjQ8dWGjploVuJZB5/RWPmuYtaY1aMC7sC98atx8lP98ZUn/gVj/G5Q7fmPVnGg==" saltValue="fBno/uVAij23AqXVNcs96w==" spinCount="100000" sheet="1" objects="1" scenarios="1"/>
  <mergeCells count="6">
    <mergeCell ref="C14:D14"/>
    <mergeCell ref="C2:N2"/>
    <mergeCell ref="C4:N4"/>
    <mergeCell ref="C9:E9"/>
    <mergeCell ref="F9:N9"/>
    <mergeCell ref="C12:D12"/>
  </mergeCells>
  <conditionalFormatting sqref="C9:E9">
    <cfRule type="cellIs" dxfId="4" priority="1" operator="equal">
      <formula>"Hoch"</formula>
    </cfRule>
    <cfRule type="cellIs" dxfId="3" priority="2" operator="equal">
      <formula>"Sehr gering"</formula>
    </cfRule>
    <cfRule type="cellIs" dxfId="2" priority="3" operator="equal">
      <formula>"Gering"</formula>
    </cfRule>
    <cfRule type="cellIs" dxfId="1" priority="4" operator="equal">
      <formula>"Sehr hoch"</formula>
    </cfRule>
    <cfRule type="cellIs" dxfId="0" priority="5" operator="equal">
      <formula>"Moderat"</formula>
    </cfRule>
  </conditionalFormatting>
  <hyperlinks>
    <hyperlink ref="C42" location="'3. Checkliste Risikominderung'!A1" display="Zurück"/>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2"/>
  <sheetViews>
    <sheetView workbookViewId="0">
      <selection activeCell="E12" sqref="E12"/>
    </sheetView>
  </sheetViews>
  <sheetFormatPr defaultColWidth="9" defaultRowHeight="14.5"/>
  <cols>
    <col min="1" max="1" width="13.75" style="85" bestFit="1" customWidth="1"/>
    <col min="2" max="16384" width="9" style="85"/>
  </cols>
  <sheetData>
    <row r="1" spans="1:5">
      <c r="A1" s="82" t="s">
        <v>116</v>
      </c>
      <c r="B1" s="83">
        <f>'2. Risikoanalyse'!$J$30</f>
        <v>0</v>
      </c>
      <c r="C1" s="84"/>
      <c r="D1" s="84"/>
      <c r="E1" s="84"/>
    </row>
    <row r="2" spans="1:5">
      <c r="A2" s="82" t="s">
        <v>117</v>
      </c>
      <c r="B2" s="83">
        <f>ROUND(('3. Checkliste Risikominderung'!$L$187/236)*100,0)</f>
        <v>0</v>
      </c>
      <c r="C2" s="86"/>
      <c r="D2" s="84"/>
      <c r="E2" s="84"/>
    </row>
    <row r="3" spans="1:5">
      <c r="A3" s="82" t="s">
        <v>118</v>
      </c>
      <c r="B3" s="83" t="str">
        <f>VLOOKUP(B1,A6:E12,IF(AND($B$2&gt;=0,$B$2&lt;=25),5,IF(AND($B$2&gt;=26,$B$2&lt;=50),4,IF(AND($B$2&gt;=51,$B$2&lt;=75),3,IF(AND($B$2&gt;=76,$B$2&lt;=100),2,0)))),FALSE)</f>
        <v>Sehr gering</v>
      </c>
      <c r="C3" s="86"/>
      <c r="D3" s="84"/>
      <c r="E3" s="84"/>
    </row>
    <row r="4" spans="1:5">
      <c r="A4" s="84"/>
      <c r="B4" s="84"/>
      <c r="C4" s="84"/>
      <c r="D4" s="84"/>
      <c r="E4" s="84"/>
    </row>
    <row r="5" spans="1:5">
      <c r="A5" s="87" t="s">
        <v>4</v>
      </c>
      <c r="B5" s="87" t="s">
        <v>5</v>
      </c>
      <c r="C5" s="87" t="s">
        <v>6</v>
      </c>
      <c r="D5" s="87" t="s">
        <v>7</v>
      </c>
      <c r="E5" s="87" t="s">
        <v>8</v>
      </c>
    </row>
    <row r="6" spans="1:5">
      <c r="A6" s="87">
        <v>0</v>
      </c>
      <c r="B6" s="88" t="s">
        <v>119</v>
      </c>
      <c r="C6" s="88" t="s">
        <v>119</v>
      </c>
      <c r="D6" s="88" t="s">
        <v>119</v>
      </c>
      <c r="E6" s="88" t="s">
        <v>119</v>
      </c>
    </row>
    <row r="7" spans="1:5">
      <c r="A7" s="87">
        <v>1</v>
      </c>
      <c r="B7" s="88" t="s">
        <v>119</v>
      </c>
      <c r="C7" s="88" t="s">
        <v>119</v>
      </c>
      <c r="D7" s="88" t="s">
        <v>120</v>
      </c>
      <c r="E7" s="88" t="s">
        <v>120</v>
      </c>
    </row>
    <row r="8" spans="1:5">
      <c r="A8" s="87">
        <v>2</v>
      </c>
      <c r="B8" s="88" t="s">
        <v>120</v>
      </c>
      <c r="C8" s="88" t="s">
        <v>120</v>
      </c>
      <c r="D8" s="88" t="s">
        <v>120</v>
      </c>
      <c r="E8" s="88" t="s">
        <v>126</v>
      </c>
    </row>
    <row r="9" spans="1:5">
      <c r="A9" s="87">
        <v>3</v>
      </c>
      <c r="B9" s="88" t="s">
        <v>120</v>
      </c>
      <c r="C9" s="88" t="s">
        <v>126</v>
      </c>
      <c r="D9" s="88" t="s">
        <v>126</v>
      </c>
      <c r="E9" s="88" t="s">
        <v>126</v>
      </c>
    </row>
    <row r="10" spans="1:5">
      <c r="A10" s="87">
        <v>4</v>
      </c>
      <c r="B10" s="88" t="s">
        <v>126</v>
      </c>
      <c r="C10" s="88" t="s">
        <v>126</v>
      </c>
      <c r="D10" s="88" t="s">
        <v>127</v>
      </c>
      <c r="E10" s="88" t="s">
        <v>128</v>
      </c>
    </row>
    <row r="11" spans="1:5">
      <c r="A11" s="87">
        <v>5</v>
      </c>
      <c r="B11" s="88" t="s">
        <v>127</v>
      </c>
      <c r="C11" s="88" t="s">
        <v>127</v>
      </c>
      <c r="D11" s="88" t="s">
        <v>128</v>
      </c>
      <c r="E11" s="88" t="s">
        <v>128</v>
      </c>
    </row>
    <row r="12" spans="1:5">
      <c r="A12" s="87">
        <v>6</v>
      </c>
      <c r="B12" s="88" t="s">
        <v>128</v>
      </c>
      <c r="C12" s="88" t="s">
        <v>128</v>
      </c>
      <c r="D12" s="88" t="s">
        <v>128</v>
      </c>
      <c r="E12" s="88" t="s">
        <v>128</v>
      </c>
    </row>
    <row r="13" spans="1:5">
      <c r="A13" s="84"/>
      <c r="B13" s="84"/>
      <c r="C13" s="84"/>
      <c r="D13" s="84"/>
      <c r="E13" s="84"/>
    </row>
    <row r="14" spans="1:5">
      <c r="A14" s="241" t="s">
        <v>9</v>
      </c>
      <c r="B14" s="242"/>
      <c r="C14" s="242"/>
      <c r="D14" s="242"/>
      <c r="E14" s="242"/>
    </row>
    <row r="15" spans="1:5">
      <c r="A15" s="89" t="s">
        <v>119</v>
      </c>
      <c r="B15" s="90" t="s">
        <v>121</v>
      </c>
      <c r="C15" s="84"/>
      <c r="D15" s="84"/>
      <c r="E15" s="84"/>
    </row>
    <row r="16" spans="1:5">
      <c r="A16" s="91" t="s">
        <v>120</v>
      </c>
      <c r="B16" s="90" t="s">
        <v>122</v>
      </c>
      <c r="C16" s="84"/>
      <c r="D16" s="84"/>
      <c r="E16" s="84"/>
    </row>
    <row r="17" spans="1:5">
      <c r="A17" s="92" t="s">
        <v>126</v>
      </c>
      <c r="B17" s="90" t="s">
        <v>123</v>
      </c>
      <c r="C17" s="84"/>
      <c r="D17" s="84"/>
      <c r="E17" s="84"/>
    </row>
    <row r="18" spans="1:5">
      <c r="A18" s="93" t="s">
        <v>127</v>
      </c>
      <c r="B18" s="90" t="s">
        <v>124</v>
      </c>
      <c r="C18" s="84"/>
      <c r="D18" s="84"/>
      <c r="E18" s="84"/>
    </row>
    <row r="19" spans="1:5">
      <c r="A19" s="116" t="s">
        <v>128</v>
      </c>
      <c r="B19" s="90" t="s">
        <v>125</v>
      </c>
      <c r="C19" s="84"/>
      <c r="D19" s="84"/>
      <c r="E19" s="84"/>
    </row>
    <row r="21" spans="1:5">
      <c r="A21" s="94" t="s">
        <v>10</v>
      </c>
    </row>
    <row r="22" spans="1:5" ht="33.5">
      <c r="A22" s="95" t="s">
        <v>1</v>
      </c>
    </row>
  </sheetData>
  <sheetProtection algorithmName="SHA-512" hashValue="Y95dixtFyW6BFlhIlgmh8ch/V6FiIf6y7W+KxypDWu4m+keWhUzEfoIUV52Zv6yP1geFQgiwotnILPovGHwOpQ==" saltValue="gFYDMOazIdNjj42FHyugFQ==" spinCount="100000" sheet="1" objects="1" scenarios="1"/>
  <mergeCells count="1">
    <mergeCell ref="A14:E14"/>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0. Anleitung</vt:lpstr>
      <vt:lpstr>1. Kontaktangaben</vt:lpstr>
      <vt:lpstr>2. Risikoanalyse</vt:lpstr>
      <vt:lpstr>3. Checkliste Risikominderung</vt:lpstr>
      <vt:lpstr>Gesamtrisikoeinstufung</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BORODINA</dc:creator>
  <cp:keywords/>
  <dc:description/>
  <cp:lastModifiedBy>Steinberg, Katharina (FIFA)</cp:lastModifiedBy>
  <cp:revision/>
  <dcterms:created xsi:type="dcterms:W3CDTF">2020-03-04T17:33:16Z</dcterms:created>
  <dcterms:modified xsi:type="dcterms:W3CDTF">2021-02-19T11:00:01Z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0x010100A65BA0BFF63590439A1EC708A1398936</vt:lpwstr>
  </property>
</Properties>
</file>